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65" windowWidth="15120" windowHeight="7950" activeTab="4"/>
  </bookViews>
  <sheets>
    <sheet name="прил1" sheetId="1" r:id="rId1"/>
    <sheet name="прил2" sheetId="2" r:id="rId2"/>
    <sheet name="прил3" sheetId="3" r:id="rId3"/>
    <sheet name="прил4" sheetId="4" r:id="rId4"/>
    <sheet name="прил5" sheetId="5" r:id="rId5"/>
  </sheets>
  <definedNames>
    <definedName name="_xlnm.Print_Area" localSheetId="1">прил2!$A$1:$E$61</definedName>
  </definedNames>
  <calcPr calcId="114210"/>
</workbook>
</file>

<file path=xl/calcChain.xml><?xml version="1.0" encoding="utf-8"?>
<calcChain xmlns="http://schemas.openxmlformats.org/spreadsheetml/2006/main">
  <c r="E41" i="4"/>
  <c r="E22"/>
  <c r="D30" i="3"/>
  <c r="D19"/>
  <c r="D37"/>
  <c r="D20"/>
  <c r="E30" i="4"/>
  <c r="E28"/>
  <c r="E19"/>
  <c r="E18"/>
  <c r="D26" i="3"/>
  <c r="D17"/>
  <c r="D16"/>
  <c r="E58" i="2"/>
  <c r="E60"/>
  <c r="E41"/>
  <c r="E40"/>
  <c r="E39"/>
  <c r="C33" i="1"/>
  <c r="E24" i="4"/>
  <c r="D39" i="3"/>
  <c r="D41"/>
  <c r="D43"/>
  <c r="D33"/>
  <c r="D31"/>
  <c r="D22"/>
  <c r="D24"/>
  <c r="D14"/>
  <c r="D13"/>
  <c r="D28"/>
  <c r="E56" i="2"/>
  <c r="E55"/>
  <c r="E53"/>
  <c r="E52"/>
  <c r="C17" i="1"/>
  <c r="D12" i="3"/>
  <c r="C16" i="1"/>
  <c r="C21"/>
  <c r="C20"/>
  <c r="C24"/>
  <c r="C26"/>
  <c r="C29"/>
  <c r="E17" i="2"/>
  <c r="E16"/>
  <c r="E19"/>
  <c r="E26"/>
  <c r="E25"/>
  <c r="E24"/>
  <c r="E31"/>
  <c r="E30"/>
  <c r="E29"/>
  <c r="E28"/>
  <c r="E37"/>
  <c r="E45"/>
  <c r="E44"/>
  <c r="E43"/>
  <c r="E50"/>
  <c r="E49"/>
  <c r="E16" i="4"/>
  <c r="E15"/>
  <c r="E26"/>
  <c r="E21"/>
  <c r="E33"/>
  <c r="E45"/>
  <c r="E43"/>
  <c r="E35"/>
  <c r="E32"/>
  <c r="E14"/>
  <c r="E47"/>
  <c r="E48" i="2"/>
  <c r="E47"/>
  <c r="E36"/>
  <c r="E35"/>
  <c r="E34"/>
  <c r="C15" i="1"/>
  <c r="C14"/>
  <c r="E15" i="2"/>
  <c r="E13"/>
  <c r="C23" i="1"/>
  <c r="E12" i="2"/>
</calcChain>
</file>

<file path=xl/sharedStrings.xml><?xml version="1.0" encoding="utf-8"?>
<sst xmlns="http://schemas.openxmlformats.org/spreadsheetml/2006/main" count="290" uniqueCount="140">
  <si>
    <t xml:space="preserve"> Приложение 1 </t>
  </si>
  <si>
    <t xml:space="preserve">                                                к решению  Совета  сельского поселения </t>
  </si>
  <si>
    <t>муниципального района Альшеевский район Республики Башкортостан  за 2015 год»</t>
  </si>
  <si>
    <t xml:space="preserve">                                                                                                                (руб.)</t>
  </si>
  <si>
    <t>Наименование кода вида доходов (группы, подгруппы, статьи, подстатьи, элемента), подвида доходов, классификации операций сектора государственного управления, относящихся к доходам бюджетов</t>
  </si>
  <si>
    <t>Сумма</t>
  </si>
  <si>
    <t>ВСЕГО</t>
  </si>
  <si>
    <t>000 1 00 00000 00 0000 000</t>
  </si>
  <si>
    <t>НАЛОГОВЫЕ И НЕНАЛОГОВЫЕ ДОХОДЫ</t>
  </si>
  <si>
    <t>182 1 01 00000 00 0000 000</t>
  </si>
  <si>
    <t>Налоги на прибыль, доходы</t>
  </si>
  <si>
    <t>182 1 01 02000 01 0000 110</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</si>
  <si>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</si>
  <si>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182 1 05 00000 00 0000 000</t>
  </si>
  <si>
    <t>Налоги на совокупный доход</t>
  </si>
  <si>
    <t>000 1 08 00000 00 0000 000</t>
  </si>
  <si>
    <t>Государственная пошлина</t>
  </si>
  <si>
    <t>Коды бюджетной классификацииРоссийской Федерации</t>
  </si>
  <si>
    <t>Налог на доходы  физических лиц</t>
  </si>
  <si>
    <t xml:space="preserve">182 1 01 02010 01 0000 110 </t>
  </si>
  <si>
    <t>182 1 05 03000 00 0000 110</t>
  </si>
  <si>
    <t xml:space="preserve">Единый сельскохозяйственный налог </t>
  </si>
  <si>
    <t>182 1 05 03010 01 0000 110</t>
  </si>
  <si>
    <t>000 1 06 00000 00 0000 000</t>
  </si>
  <si>
    <t>Налоги на имущество</t>
  </si>
  <si>
    <t>182 1 06 01000 00 0000 110</t>
  </si>
  <si>
    <t>Налог на имущество физических лиц</t>
  </si>
  <si>
    <t>182 1 06 01030 10 0000 110</t>
  </si>
  <si>
    <t>Налог на имущество физических лиц, взимаемый по ставкам, применяемым к объектам налогообложения, расположенным в границах поселений</t>
  </si>
  <si>
    <t>182 1 06 06000 00 0000 110</t>
  </si>
  <si>
    <t>Земельный налог</t>
  </si>
  <si>
    <t xml:space="preserve">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</si>
  <si>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</si>
  <si>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791 1 08 04020 01 0000 110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</si>
  <si>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</si>
  <si>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000 2 00 00000 00 0000 000</t>
  </si>
  <si>
    <t>БЕЗВОЗМЕЗДНЫЕ ПОСТУПЛЕНИЯ</t>
  </si>
  <si>
    <t>791 2 02 01003 10 0000 151</t>
  </si>
  <si>
    <t>Дотация бюджетам поселений на поддержку мер по обеспечению сбалансированности бюджетов</t>
  </si>
  <si>
    <t>791 2 02 03015 10 0000 151</t>
  </si>
  <si>
    <t>Субвенции бюджетам поселений на осуществление первичного воинского учета, где отсутствуют военные комиссариаты</t>
  </si>
  <si>
    <t>791 2 02 04999 10 7502 151</t>
  </si>
  <si>
    <t>Прочие межбюджетные трансферты передаваемые бюджетам сельских поселений</t>
  </si>
  <si>
    <t xml:space="preserve">Приложение 2 </t>
  </si>
  <si>
    <t>Наименование</t>
  </si>
  <si>
    <t>Центральный аппарат</t>
  </si>
  <si>
    <t>Иные бюджетные ассигнования</t>
  </si>
  <si>
    <t>Жилищное хозяйство</t>
  </si>
  <si>
    <t>Непрограммные расходы</t>
  </si>
  <si>
    <t>Благоустройство</t>
  </si>
  <si>
    <t xml:space="preserve">Альшеевский район Республики Башкортостан  </t>
  </si>
  <si>
    <t xml:space="preserve">                                                                                                                          </t>
  </si>
  <si>
    <t>(рублей)</t>
  </si>
  <si>
    <t>РзПз</t>
  </si>
  <si>
    <t>ЦС</t>
  </si>
  <si>
    <t>ВР</t>
  </si>
  <si>
    <t>Общегосударственные вопросы</t>
  </si>
  <si>
    <t>Функционирование  высшего должностного лица муниципального образования</t>
  </si>
  <si>
    <t>Глава муниципального образования</t>
  </si>
  <si>
    <t>Расходы на выплаты персоналу в целях обеспечения выполнения функций муниципальными органами, казенными учреждениями</t>
  </si>
  <si>
    <t>Закупка товаров, работ и услуг для муниципальных нужд</t>
  </si>
  <si>
    <t>Резервные фонды местных администраций</t>
  </si>
  <si>
    <t>Национальная оборона</t>
  </si>
  <si>
    <t xml:space="preserve">Мобилизационная и вневойсковая подготовка </t>
  </si>
  <si>
    <t>Осуществление первичного воинского учета на территориях, где отсутствуют военные комиссариаты</t>
  </si>
  <si>
    <t>Национальная экономика</t>
  </si>
  <si>
    <t>Мероприятия в топливно-энергетической области</t>
  </si>
  <si>
    <t>Другие вопросы в области экономики</t>
  </si>
  <si>
    <t>Проведение работ по землеустройству</t>
  </si>
  <si>
    <t>Жилищно-коммунальное хозяйство</t>
  </si>
  <si>
    <t>Капитальный ремонт многоквартирных домов</t>
  </si>
  <si>
    <t>Мероприятия по благоустройству территорий населенных пунктов</t>
  </si>
  <si>
    <t>0100</t>
  </si>
  <si>
    <t>0102</t>
  </si>
  <si>
    <t>Топливно-энергетический Комплекс</t>
  </si>
  <si>
    <t xml:space="preserve">Приложение 4 </t>
  </si>
  <si>
    <t>Вед-во</t>
  </si>
  <si>
    <t xml:space="preserve"> (рублей)</t>
  </si>
  <si>
    <t>Приложение 3</t>
  </si>
  <si>
    <t>ЦСР</t>
  </si>
  <si>
    <t xml:space="preserve">ВСЕГО </t>
  </si>
  <si>
    <t>рублях</t>
  </si>
  <si>
    <t>Исполнено</t>
  </si>
  <si>
    <t>1. Источники внутреннего финансирования дефицитов бюджетов</t>
  </si>
  <si>
    <t>Остатки на начало года</t>
  </si>
  <si>
    <t>Остатки на конец отчетного периода</t>
  </si>
  <si>
    <t>Код бюджетной классификацииРоссийской Федерации</t>
  </si>
  <si>
    <t xml:space="preserve">Приложение 5 </t>
  </si>
  <si>
    <t>791 01 05 02 01 10 0000 002</t>
  </si>
  <si>
    <t>791 01 05 02 01 10 0000 001</t>
  </si>
  <si>
    <t>Наименование главного администратора источников финансирования дефицита бюджета   поселения</t>
  </si>
  <si>
    <t>0503</t>
  </si>
  <si>
    <t>0501</t>
  </si>
  <si>
    <t>0500</t>
  </si>
  <si>
    <t>0412</t>
  </si>
  <si>
    <t>0402</t>
  </si>
  <si>
    <t>0400</t>
  </si>
  <si>
    <t>0203</t>
  </si>
  <si>
    <t>0200</t>
  </si>
  <si>
    <t>0104</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</si>
  <si>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227_1 и 228 Налогового кодекса Российской Федерации</t>
  </si>
  <si>
    <t xml:space="preserve">182 1 01 02030 01 0000 110 </t>
  </si>
  <si>
    <t>182 1 06 06033 10 0000 110</t>
  </si>
  <si>
    <t>182 1 06 06043 10 0000 110</t>
  </si>
  <si>
    <t>Прочие доходы от оказания платных услуг (работ) получателями средств бюджетов поселений</t>
  </si>
  <si>
    <t>791 1 13 01995 10 0000 130</t>
  </si>
  <si>
    <t>0502</t>
  </si>
  <si>
    <t>Коммунальное хозяйство</t>
  </si>
  <si>
    <t>Поддержка коммунального хозяйства</t>
  </si>
  <si>
    <t>791 2 02 04999 10 7503 151</t>
  </si>
  <si>
    <t>791 2 02 01001 10 0000 151</t>
  </si>
  <si>
    <t>Дотации на выравнивание уровня бюджетной обеспеченности бюджетам поселений на поддержку мер по обеспечению сбалансированности бюджетов</t>
  </si>
  <si>
    <t>791 1 11 05075 10 0000 120</t>
  </si>
  <si>
    <t>Доходы от сдачи в аренду имущества, составляющего казну поселений (за исключением земельных участков)</t>
  </si>
  <si>
    <t>791 2 02 09054 10 7301 151</t>
  </si>
  <si>
    <t>Прочие безвозмездные перечисления</t>
  </si>
  <si>
    <t>Дорожное хозяйство</t>
  </si>
  <si>
    <t>0409</t>
  </si>
  <si>
    <t>Муниципальная  программа «Развитие автомобильных дорог общего пользования муниципального района Альшеевский район Республики Башкортостан»</t>
  </si>
  <si>
    <t>Иные межбюджетные трансферты для финансирования мероприятий по благоустройству территорий населенных пунктов и осуществлению дорожной деятельности в границах сельских поселений</t>
  </si>
  <si>
    <t>Воздвиженский сельсовет муниципального района</t>
  </si>
  <si>
    <t>«Об исполнении бюджета сельского поселения Воздвиженский сельсовет</t>
  </si>
  <si>
    <t>Источники  финансирования дефицита бюджета сельского поселения Воздвиженский сельсовет муниципального района Альшеевский район  Республики Башкортостан за 2015год по кодам групп, подгрупп, статей, видов источников финансирования дефицитов бюджетов экономической классификации, относящихся к источникам финансирования дефицитов бюджетов</t>
  </si>
  <si>
    <t>Поступления доходов  в бюджет сельского поселения Воздвиженский сельсовет муниципального района Альшеевский район Республики Башкортостан за 2015 год</t>
  </si>
  <si>
    <t>Распределение  бюджетных ассигнований  сельского поселения Воздвиженский сельсовет муниципального района Альшеевский район Республики Башкортостан за 2015 год по разделам, подразделам, целевым статьям  (муниципальным программам сельского поселения Воздвиженский сельсовет муниципального района Альшеевский район Республики Башкортостан  и непрограммным направлениям деятельности), группам видов расходов классификации расходов бюджетов</t>
  </si>
  <si>
    <t>Муниципальная программа «Стимулирование развития жилищного строительства на территории сельского поселения Воздвиженский сельсовет  муниципального района Альшеевский район Республики Башкортостан в 2014-2016 годах»</t>
  </si>
  <si>
    <t>Муниципальная программа «Модернизация и реформирование жилищно-коммунального хозяйства сельского поселения Воздвиженский сельсовет муниципального района  Альшеевский  район Республики Башкортостан на 2014-2016 годы»</t>
  </si>
  <si>
    <t>Прочие выплаты по обязательствам государства</t>
  </si>
  <si>
    <t>Другие общегосударственные вопросы</t>
  </si>
  <si>
    <t>0113</t>
  </si>
  <si>
    <t>Исполнение судебных актов</t>
  </si>
  <si>
    <t xml:space="preserve">Распределение бюджетных ассигнований 
 сельского поселения Воздвиженский сельсовет муниципального района Альшеевский район Республики Башкортостан за  2015 год
по  целевым статьям  (муниципальным программам сельского поселения Воздвиженский сельсовет муниципального района Альшеевский район Республики Башкортостан  и непрограммным направлениям деятельности), группам видов расходов классификации расходов бюджетов
</t>
  </si>
  <si>
    <t>Ведомственная структура расходов бюджета сельского поселения Воздвиженский сельсовет  муниципального района Альшеевский район Республики Башкортостан за 2015 год</t>
  </si>
  <si>
    <t xml:space="preserve">                                        от 20 мая 2016  года  № 44  </t>
  </si>
  <si>
    <t>от 20.05.2016</t>
  </si>
  <si>
    <t xml:space="preserve"> </t>
  </si>
  <si>
    <t xml:space="preserve"> от 20.05.2016</t>
  </si>
  <si>
    <t xml:space="preserve">№44 </t>
  </si>
  <si>
    <t>от 20.05.2016 №44</t>
  </si>
  <si>
    <t xml:space="preserve">                                           № 44 </t>
  </si>
</sst>
</file>

<file path=xl/styles.xml><?xml version="1.0" encoding="utf-8"?>
<styleSheet xmlns="http://schemas.openxmlformats.org/spreadsheetml/2006/main">
  <fonts count="12">
    <font>
      <sz val="11"/>
      <color theme="1"/>
      <name val="Calibri"/>
      <family val="2"/>
      <charset val="204"/>
      <scheme val="minor"/>
    </font>
    <font>
      <sz val="12"/>
      <color indexed="8"/>
      <name val="Times New Roman"/>
      <family val="1"/>
      <charset val="204"/>
    </font>
    <font>
      <b/>
      <sz val="12"/>
      <color indexed="8"/>
      <name val="Times New Roman"/>
      <family val="1"/>
      <charset val="204"/>
    </font>
    <font>
      <b/>
      <sz val="12"/>
      <color indexed="8"/>
      <name val="Times New Roman"/>
      <family val="1"/>
      <charset val="204"/>
    </font>
    <font>
      <sz val="12"/>
      <color indexed="8"/>
      <name val="Times New Roman"/>
      <family val="1"/>
      <charset val="204"/>
    </font>
    <font>
      <sz val="14"/>
      <color indexed="8"/>
      <name val="Times New Roman"/>
      <family val="1"/>
      <charset val="204"/>
    </font>
    <font>
      <b/>
      <sz val="14"/>
      <color indexed="8"/>
      <name val="Times New Roman"/>
      <family val="1"/>
      <charset val="204"/>
    </font>
    <font>
      <sz val="12"/>
      <color indexed="8"/>
      <name val="Calibri"/>
      <family val="2"/>
      <charset val="204"/>
    </font>
    <font>
      <sz val="12"/>
      <color indexed="8"/>
      <name val="Arial Unicode MS"/>
      <family val="2"/>
      <charset val="204"/>
    </font>
    <font>
      <sz val="14"/>
      <color indexed="10"/>
      <name val="Times New Roman"/>
      <family val="1"/>
      <charset val="204"/>
    </font>
    <font>
      <b/>
      <sz val="12"/>
      <name val="Times New Roman"/>
      <family val="1"/>
      <charset val="204"/>
    </font>
    <font>
      <sz val="8"/>
      <name val="Calibri"/>
      <family val="2"/>
      <charset val="204"/>
    </font>
  </fonts>
  <fills count="5">
    <fill>
      <patternFill patternType="none"/>
    </fill>
    <fill>
      <patternFill patternType="gray125"/>
    </fill>
    <fill>
      <patternFill patternType="solid">
        <fgColor indexed="42"/>
        <bgColor indexed="64"/>
      </patternFill>
    </fill>
    <fill>
      <patternFill patternType="solid">
        <fgColor indexed="11"/>
        <bgColor indexed="64"/>
      </patternFill>
    </fill>
    <fill>
      <patternFill patternType="solid">
        <fgColor indexed="9"/>
        <bgColor indexed="64"/>
      </patternFill>
    </fill>
  </fills>
  <borders count="15">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151">
    <xf numFmtId="0" fontId="0" fillId="0" borderId="0" xfId="0"/>
    <xf numFmtId="0" fontId="1" fillId="0" borderId="0" xfId="0" applyFont="1" applyAlignment="1">
      <alignment horizontal="right"/>
    </xf>
    <xf numFmtId="0" fontId="1" fillId="0" borderId="0" xfId="0" applyFont="1"/>
    <xf numFmtId="0" fontId="2" fillId="0" borderId="0" xfId="0" applyFont="1" applyAlignment="1">
      <alignment horizontal="center"/>
    </xf>
    <xf numFmtId="0" fontId="1" fillId="0" borderId="1" xfId="0" applyFont="1" applyBorder="1" applyAlignment="1">
      <alignment horizontal="center" vertical="top" wrapText="1"/>
    </xf>
    <xf numFmtId="0" fontId="1" fillId="0" borderId="2" xfId="0" applyFont="1" applyBorder="1" applyAlignment="1">
      <alignment horizontal="center" vertical="top" wrapText="1"/>
    </xf>
    <xf numFmtId="0" fontId="1" fillId="0" borderId="2" xfId="0" applyFont="1" applyBorder="1" applyAlignment="1">
      <alignment horizontal="right" vertical="top" wrapText="1"/>
    </xf>
    <xf numFmtId="0" fontId="2" fillId="0" borderId="3" xfId="0" applyFont="1" applyBorder="1" applyAlignment="1">
      <alignment horizontal="center" vertical="top" wrapText="1"/>
    </xf>
    <xf numFmtId="0" fontId="5" fillId="0" borderId="2" xfId="0" applyFont="1" applyBorder="1" applyAlignment="1">
      <alignment vertical="top" wrapText="1"/>
    </xf>
    <xf numFmtId="3" fontId="6" fillId="0" borderId="2" xfId="0" applyNumberFormat="1" applyFont="1" applyBorder="1" applyAlignment="1">
      <alignment horizontal="right" vertical="top" wrapText="1"/>
    </xf>
    <xf numFmtId="0" fontId="5" fillId="0" borderId="1" xfId="0" applyFont="1" applyBorder="1" applyAlignment="1">
      <alignment horizontal="left" vertical="top" wrapText="1"/>
    </xf>
    <xf numFmtId="3" fontId="5" fillId="0" borderId="2" xfId="0" applyNumberFormat="1" applyFont="1" applyBorder="1" applyAlignment="1">
      <alignment horizontal="right" vertical="top" wrapText="1"/>
    </xf>
    <xf numFmtId="0" fontId="6" fillId="0" borderId="1" xfId="0" applyFont="1" applyBorder="1" applyAlignment="1">
      <alignment horizontal="left" vertical="top" wrapText="1"/>
    </xf>
    <xf numFmtId="0" fontId="7" fillId="0" borderId="0" xfId="0" applyFont="1"/>
    <xf numFmtId="0" fontId="3" fillId="0" borderId="4" xfId="0" applyFont="1" applyBorder="1" applyAlignment="1">
      <alignment vertical="top" wrapText="1"/>
    </xf>
    <xf numFmtId="0" fontId="3" fillId="0" borderId="5" xfId="0" applyFont="1" applyBorder="1" applyAlignment="1">
      <alignment vertical="top" wrapText="1"/>
    </xf>
    <xf numFmtId="0" fontId="1" fillId="0" borderId="1" xfId="0" applyFont="1" applyBorder="1" applyAlignment="1">
      <alignment horizontal="left" vertical="top" wrapText="1"/>
    </xf>
    <xf numFmtId="0" fontId="1" fillId="0" borderId="2" xfId="0" applyFont="1" applyBorder="1" applyAlignment="1">
      <alignment horizontal="left" vertical="top" wrapText="1"/>
    </xf>
    <xf numFmtId="3" fontId="1" fillId="0" borderId="2" xfId="0" applyNumberFormat="1" applyFont="1" applyBorder="1" applyAlignment="1">
      <alignment horizontal="right" vertical="top" wrapText="1"/>
    </xf>
    <xf numFmtId="0" fontId="1" fillId="0" borderId="3" xfId="0" applyFont="1" applyBorder="1" applyAlignment="1">
      <alignment wrapText="1"/>
    </xf>
    <xf numFmtId="3" fontId="1" fillId="0" borderId="3" xfId="0" applyNumberFormat="1" applyFont="1" applyBorder="1" applyAlignment="1">
      <alignment vertical="top" wrapText="1"/>
    </xf>
    <xf numFmtId="0" fontId="1" fillId="0" borderId="0" xfId="0" applyFont="1" applyAlignment="1">
      <alignment horizontal="center"/>
    </xf>
    <xf numFmtId="0" fontId="8" fillId="0" borderId="0" xfId="0" applyFont="1" applyAlignment="1">
      <alignment horizontal="right"/>
    </xf>
    <xf numFmtId="0" fontId="0" fillId="0" borderId="0" xfId="0" applyAlignment="1"/>
    <xf numFmtId="0" fontId="1" fillId="0" borderId="0" xfId="0" applyFont="1" applyFill="1" applyBorder="1" applyAlignment="1">
      <alignment horizontal="right"/>
    </xf>
    <xf numFmtId="0" fontId="5" fillId="0" borderId="4" xfId="0" applyFont="1" applyBorder="1" applyAlignment="1">
      <alignment horizontal="center" vertical="top" wrapText="1"/>
    </xf>
    <xf numFmtId="0" fontId="5" fillId="0" borderId="5" xfId="0" applyFont="1" applyBorder="1" applyAlignment="1">
      <alignment horizontal="center" vertical="top" wrapText="1"/>
    </xf>
    <xf numFmtId="0" fontId="5" fillId="0" borderId="2" xfId="0" applyFont="1" applyBorder="1" applyAlignment="1">
      <alignment horizontal="center" vertical="top" wrapText="1"/>
    </xf>
    <xf numFmtId="0" fontId="5" fillId="0" borderId="2" xfId="0" applyFont="1" applyBorder="1" applyAlignment="1">
      <alignment horizontal="justify" vertical="top" wrapText="1"/>
    </xf>
    <xf numFmtId="0" fontId="5" fillId="0" borderId="1" xfId="0" applyFont="1" applyBorder="1" applyAlignment="1">
      <alignment vertical="top" wrapText="1"/>
    </xf>
    <xf numFmtId="0" fontId="5" fillId="0" borderId="0" xfId="0" applyFont="1"/>
    <xf numFmtId="49" fontId="0" fillId="0" borderId="0" xfId="0" applyNumberFormat="1"/>
    <xf numFmtId="49" fontId="2" fillId="0" borderId="0" xfId="0" applyNumberFormat="1" applyFont="1" applyAlignment="1">
      <alignment horizontal="left"/>
    </xf>
    <xf numFmtId="49" fontId="5" fillId="0" borderId="5" xfId="0" applyNumberFormat="1" applyFont="1" applyBorder="1" applyAlignment="1">
      <alignment horizontal="center" vertical="top" wrapText="1"/>
    </xf>
    <xf numFmtId="49" fontId="5" fillId="0" borderId="2" xfId="0" applyNumberFormat="1" applyFont="1" applyBorder="1" applyAlignment="1">
      <alignment horizontal="center" vertical="top" wrapText="1"/>
    </xf>
    <xf numFmtId="0" fontId="5" fillId="0" borderId="6" xfId="0" applyFont="1" applyBorder="1" applyAlignment="1">
      <alignment horizontal="center" vertical="top" wrapText="1"/>
    </xf>
    <xf numFmtId="0" fontId="5" fillId="0" borderId="1" xfId="0" applyFont="1" applyBorder="1" applyAlignment="1">
      <alignment horizontal="center" vertical="top" wrapText="1"/>
    </xf>
    <xf numFmtId="0" fontId="1" fillId="0" borderId="0" xfId="0" applyFont="1" applyAlignment="1">
      <alignment horizontal="left" indent="15"/>
    </xf>
    <xf numFmtId="0" fontId="5" fillId="0" borderId="7" xfId="0" applyFont="1" applyBorder="1" applyAlignment="1">
      <alignment horizontal="center" vertical="top" wrapText="1"/>
    </xf>
    <xf numFmtId="0" fontId="5" fillId="0" borderId="0" xfId="0" applyFont="1" applyAlignment="1">
      <alignment horizontal="right"/>
    </xf>
    <xf numFmtId="0" fontId="5" fillId="0" borderId="0" xfId="0" applyFont="1" applyAlignment="1">
      <alignment horizontal="center"/>
    </xf>
    <xf numFmtId="0" fontId="5" fillId="0" borderId="7" xfId="0" applyFont="1" applyBorder="1" applyAlignment="1">
      <alignment vertical="top" wrapText="1"/>
    </xf>
    <xf numFmtId="0" fontId="5" fillId="0" borderId="6" xfId="0" applyFont="1" applyBorder="1" applyAlignment="1">
      <alignment vertical="top" wrapText="1"/>
    </xf>
    <xf numFmtId="3" fontId="5" fillId="2" borderId="2" xfId="0" applyNumberFormat="1" applyFont="1" applyFill="1" applyBorder="1" applyAlignment="1">
      <alignment horizontal="right" vertical="top" wrapText="1"/>
    </xf>
    <xf numFmtId="0" fontId="5" fillId="2" borderId="1" xfId="0" applyFont="1" applyFill="1" applyBorder="1" applyAlignment="1">
      <alignment vertical="top" wrapText="1"/>
    </xf>
    <xf numFmtId="0" fontId="5" fillId="2" borderId="2" xfId="0" applyFont="1" applyFill="1" applyBorder="1" applyAlignment="1">
      <alignment horizontal="center" vertical="top" wrapText="1"/>
    </xf>
    <xf numFmtId="0" fontId="5" fillId="2" borderId="1" xfId="0" applyFont="1" applyFill="1" applyBorder="1" applyAlignment="1">
      <alignment horizontal="left" vertical="top" wrapText="1"/>
    </xf>
    <xf numFmtId="0" fontId="5" fillId="3" borderId="1" xfId="0" applyFont="1" applyFill="1" applyBorder="1" applyAlignment="1">
      <alignment horizontal="left" vertical="top" wrapText="1"/>
    </xf>
    <xf numFmtId="0" fontId="5" fillId="3" borderId="2" xfId="0" applyFont="1" applyFill="1" applyBorder="1" applyAlignment="1">
      <alignment horizontal="center" vertical="top" wrapText="1"/>
    </xf>
    <xf numFmtId="3" fontId="5" fillId="3" borderId="2" xfId="0" applyNumberFormat="1" applyFont="1" applyFill="1" applyBorder="1" applyAlignment="1">
      <alignment horizontal="right" vertical="top" wrapText="1"/>
    </xf>
    <xf numFmtId="0" fontId="9" fillId="3" borderId="2" xfId="0" applyFont="1" applyFill="1" applyBorder="1" applyAlignment="1">
      <alignment horizontal="center" vertical="top" wrapText="1"/>
    </xf>
    <xf numFmtId="0" fontId="5" fillId="2" borderId="2" xfId="0" applyFont="1" applyFill="1" applyBorder="1" applyAlignment="1">
      <alignment horizontal="justify" vertical="top" wrapText="1"/>
    </xf>
    <xf numFmtId="49" fontId="5" fillId="3" borderId="2" xfId="0" applyNumberFormat="1" applyFont="1" applyFill="1" applyBorder="1" applyAlignment="1">
      <alignment horizontal="center" vertical="top" wrapText="1"/>
    </xf>
    <xf numFmtId="0" fontId="5" fillId="3" borderId="2" xfId="0" applyFont="1" applyFill="1" applyBorder="1" applyAlignment="1">
      <alignment horizontal="justify" vertical="top" wrapText="1"/>
    </xf>
    <xf numFmtId="49" fontId="5" fillId="2" borderId="2" xfId="0" applyNumberFormat="1" applyFont="1" applyFill="1" applyBorder="1" applyAlignment="1">
      <alignment horizontal="center" vertical="top" wrapText="1"/>
    </xf>
    <xf numFmtId="0" fontId="6" fillId="2" borderId="2" xfId="0" applyFont="1" applyFill="1" applyBorder="1" applyAlignment="1">
      <alignment horizontal="center" vertical="top" wrapText="1"/>
    </xf>
    <xf numFmtId="0" fontId="6" fillId="3" borderId="6" xfId="0" applyFont="1" applyFill="1" applyBorder="1" applyAlignment="1">
      <alignment horizontal="center" vertical="top" wrapText="1"/>
    </xf>
    <xf numFmtId="0" fontId="5" fillId="3" borderId="6" xfId="0" applyFont="1" applyFill="1" applyBorder="1" applyAlignment="1">
      <alignment horizontal="center" vertical="top" wrapText="1"/>
    </xf>
    <xf numFmtId="3" fontId="6" fillId="3" borderId="6" xfId="0" applyNumberFormat="1" applyFont="1" applyFill="1" applyBorder="1" applyAlignment="1">
      <alignment horizontal="right" vertical="top" wrapText="1"/>
    </xf>
    <xf numFmtId="0" fontId="6" fillId="3" borderId="2" xfId="0" applyFont="1" applyFill="1" applyBorder="1" applyAlignment="1">
      <alignment horizontal="center" vertical="top" wrapText="1"/>
    </xf>
    <xf numFmtId="0" fontId="5" fillId="3" borderId="8" xfId="0" applyFont="1" applyFill="1" applyBorder="1" applyAlignment="1">
      <alignment horizontal="left" vertical="top" wrapText="1"/>
    </xf>
    <xf numFmtId="49" fontId="5" fillId="3" borderId="3" xfId="0" applyNumberFormat="1" applyFont="1" applyFill="1" applyBorder="1" applyAlignment="1">
      <alignment horizontal="center" vertical="top" wrapText="1"/>
    </xf>
    <xf numFmtId="0" fontId="6" fillId="3" borderId="3" xfId="0" applyFont="1" applyFill="1" applyBorder="1" applyAlignment="1">
      <alignment horizontal="center" vertical="top" wrapText="1"/>
    </xf>
    <xf numFmtId="0" fontId="5" fillId="3" borderId="3" xfId="0" applyFont="1" applyFill="1" applyBorder="1" applyAlignment="1">
      <alignment horizontal="center" vertical="top" wrapText="1"/>
    </xf>
    <xf numFmtId="3" fontId="5" fillId="3" borderId="3" xfId="0" applyNumberFormat="1" applyFont="1" applyFill="1" applyBorder="1" applyAlignment="1">
      <alignment horizontal="right" vertical="top" wrapText="1"/>
    </xf>
    <xf numFmtId="0" fontId="6" fillId="3" borderId="1" xfId="0" applyFont="1" applyFill="1" applyBorder="1" applyAlignment="1">
      <alignment vertical="top" wrapText="1"/>
    </xf>
    <xf numFmtId="49" fontId="6" fillId="3" borderId="2" xfId="0" applyNumberFormat="1" applyFont="1" applyFill="1" applyBorder="1" applyAlignment="1">
      <alignment horizontal="center" vertical="top" wrapText="1"/>
    </xf>
    <xf numFmtId="3" fontId="6" fillId="3" borderId="2" xfId="0" applyNumberFormat="1" applyFont="1" applyFill="1" applyBorder="1" applyAlignment="1">
      <alignment horizontal="right" vertical="top" wrapText="1"/>
    </xf>
    <xf numFmtId="0" fontId="5" fillId="3" borderId="1" xfId="0" applyFont="1" applyFill="1" applyBorder="1" applyAlignment="1">
      <alignment vertical="top" wrapText="1"/>
    </xf>
    <xf numFmtId="0" fontId="2" fillId="2" borderId="1" xfId="0" applyFont="1" applyFill="1" applyBorder="1" applyAlignment="1">
      <alignment vertical="top" wrapText="1"/>
    </xf>
    <xf numFmtId="0" fontId="2" fillId="2" borderId="2" xfId="0" applyFont="1" applyFill="1" applyBorder="1" applyAlignment="1">
      <alignment horizontal="left" vertical="top" wrapText="1"/>
    </xf>
    <xf numFmtId="3" fontId="2" fillId="2" borderId="2" xfId="0" applyNumberFormat="1" applyFont="1" applyFill="1" applyBorder="1" applyAlignment="1">
      <alignment horizontal="right" vertical="top" wrapText="1"/>
    </xf>
    <xf numFmtId="0" fontId="1" fillId="2" borderId="1" xfId="0" applyFont="1" applyFill="1" applyBorder="1" applyAlignment="1">
      <alignment horizontal="left" vertical="top" wrapText="1"/>
    </xf>
    <xf numFmtId="0" fontId="1" fillId="2" borderId="2" xfId="0" applyFont="1" applyFill="1" applyBorder="1" applyAlignment="1">
      <alignment horizontal="left" vertical="top" wrapText="1"/>
    </xf>
    <xf numFmtId="3" fontId="1" fillId="2" borderId="2" xfId="0" applyNumberFormat="1" applyFont="1" applyFill="1" applyBorder="1" applyAlignment="1">
      <alignment horizontal="right" vertical="top" wrapText="1"/>
    </xf>
    <xf numFmtId="0" fontId="2" fillId="2" borderId="1" xfId="0" applyFont="1" applyFill="1" applyBorder="1" applyAlignment="1">
      <alignment horizontal="center" vertical="top" wrapText="1"/>
    </xf>
    <xf numFmtId="0" fontId="2" fillId="2" borderId="2" xfId="0" applyFont="1" applyFill="1" applyBorder="1" applyAlignment="1">
      <alignment vertical="top" wrapText="1"/>
    </xf>
    <xf numFmtId="0" fontId="4" fillId="2" borderId="1" xfId="0" applyFont="1" applyFill="1" applyBorder="1" applyAlignment="1">
      <alignment vertical="top" wrapText="1"/>
    </xf>
    <xf numFmtId="0" fontId="1" fillId="2" borderId="2" xfId="0" applyFont="1" applyFill="1" applyBorder="1" applyAlignment="1">
      <alignment vertical="top" wrapText="1"/>
    </xf>
    <xf numFmtId="3" fontId="3" fillId="2" borderId="2" xfId="0" applyNumberFormat="1" applyFont="1" applyFill="1" applyBorder="1" applyAlignment="1">
      <alignment horizontal="right" vertical="top" wrapText="1"/>
    </xf>
    <xf numFmtId="0" fontId="2" fillId="3" borderId="1" xfId="0" applyFont="1" applyFill="1" applyBorder="1" applyAlignment="1">
      <alignment horizontal="left" vertical="top" wrapText="1"/>
    </xf>
    <xf numFmtId="0" fontId="2" fillId="3" borderId="2" xfId="0" applyFont="1" applyFill="1" applyBorder="1" applyAlignment="1">
      <alignment horizontal="left" vertical="top" wrapText="1"/>
    </xf>
    <xf numFmtId="3" fontId="2" fillId="3" borderId="2" xfId="0" applyNumberFormat="1" applyFont="1" applyFill="1" applyBorder="1" applyAlignment="1">
      <alignment horizontal="right" vertical="top" wrapText="1"/>
    </xf>
    <xf numFmtId="3" fontId="3" fillId="0" borderId="5" xfId="0" applyNumberFormat="1" applyFont="1" applyBorder="1" applyAlignment="1">
      <alignment horizontal="right" vertical="top" wrapText="1"/>
    </xf>
    <xf numFmtId="0" fontId="2" fillId="3" borderId="1" xfId="0" applyFont="1" applyFill="1" applyBorder="1" applyAlignment="1">
      <alignment vertical="top" wrapText="1"/>
    </xf>
    <xf numFmtId="0" fontId="3" fillId="3" borderId="1" xfId="0" applyFont="1" applyFill="1" applyBorder="1" applyAlignment="1">
      <alignment vertical="top" wrapText="1"/>
    </xf>
    <xf numFmtId="0" fontId="3" fillId="3" borderId="2" xfId="0" applyFont="1" applyFill="1" applyBorder="1" applyAlignment="1">
      <alignment vertical="top" wrapText="1"/>
    </xf>
    <xf numFmtId="3" fontId="3" fillId="3" borderId="2" xfId="0" applyNumberFormat="1" applyFont="1" applyFill="1" applyBorder="1" applyAlignment="1">
      <alignment horizontal="right" vertical="top" wrapText="1"/>
    </xf>
    <xf numFmtId="0" fontId="1" fillId="0" borderId="9" xfId="0" applyFont="1" applyBorder="1" applyAlignment="1">
      <alignment wrapText="1"/>
    </xf>
    <xf numFmtId="3" fontId="1" fillId="0" borderId="9" xfId="0" applyNumberFormat="1" applyFont="1" applyBorder="1" applyAlignment="1">
      <alignment vertical="top" wrapText="1"/>
    </xf>
    <xf numFmtId="0" fontId="2" fillId="2" borderId="1" xfId="0" applyFont="1" applyFill="1" applyBorder="1" applyAlignment="1">
      <alignment horizontal="left" vertical="top" wrapText="1"/>
    </xf>
    <xf numFmtId="0" fontId="10" fillId="2" borderId="9" xfId="0" applyFont="1" applyFill="1" applyBorder="1" applyAlignment="1">
      <alignment horizontal="left" vertical="top" wrapText="1"/>
    </xf>
    <xf numFmtId="0" fontId="1" fillId="3" borderId="9" xfId="0" applyFont="1" applyFill="1" applyBorder="1" applyAlignment="1">
      <alignment horizontal="left" vertical="top" wrapText="1"/>
    </xf>
    <xf numFmtId="0" fontId="1" fillId="3" borderId="6" xfId="0" applyFont="1" applyFill="1" applyBorder="1" applyAlignment="1">
      <alignment vertical="center" wrapText="1"/>
    </xf>
    <xf numFmtId="49" fontId="5" fillId="4" borderId="2" xfId="0" applyNumberFormat="1" applyFont="1" applyFill="1" applyBorder="1" applyAlignment="1">
      <alignment horizontal="center" vertical="top" wrapText="1"/>
    </xf>
    <xf numFmtId="0" fontId="5" fillId="4" borderId="2" xfId="0" applyFont="1" applyFill="1" applyBorder="1" applyAlignment="1">
      <alignment horizontal="center" vertical="top" wrapText="1"/>
    </xf>
    <xf numFmtId="3" fontId="5" fillId="4" borderId="2" xfId="0" applyNumberFormat="1" applyFont="1" applyFill="1" applyBorder="1" applyAlignment="1">
      <alignment horizontal="right" vertical="top" wrapText="1"/>
    </xf>
    <xf numFmtId="0" fontId="5" fillId="4" borderId="1" xfId="0" applyFont="1" applyFill="1" applyBorder="1" applyAlignment="1">
      <alignment horizontal="left" vertical="top" wrapText="1"/>
    </xf>
    <xf numFmtId="0" fontId="1" fillId="2" borderId="6" xfId="0" applyFont="1" applyFill="1" applyBorder="1" applyAlignment="1">
      <alignment vertical="center" wrapText="1"/>
    </xf>
    <xf numFmtId="0" fontId="1" fillId="2" borderId="9" xfId="0" applyFont="1" applyFill="1" applyBorder="1" applyAlignment="1">
      <alignment wrapText="1"/>
    </xf>
    <xf numFmtId="0" fontId="1" fillId="3" borderId="9" xfId="0" applyFont="1" applyFill="1" applyBorder="1"/>
    <xf numFmtId="0" fontId="1" fillId="0" borderId="9" xfId="0" applyFont="1" applyBorder="1"/>
    <xf numFmtId="0" fontId="5" fillId="0" borderId="9" xfId="0" applyFont="1" applyBorder="1" applyAlignment="1">
      <alignment vertical="top" wrapText="1"/>
    </xf>
    <xf numFmtId="0" fontId="5" fillId="2" borderId="9" xfId="0" applyFont="1" applyFill="1" applyBorder="1"/>
    <xf numFmtId="0" fontId="5" fillId="0" borderId="10" xfId="0" applyFont="1" applyBorder="1" applyAlignment="1">
      <alignment horizontal="left" vertical="top" wrapText="1"/>
    </xf>
    <xf numFmtId="0" fontId="1" fillId="0" borderId="11" xfId="0" applyFont="1" applyBorder="1" applyAlignment="1">
      <alignment wrapText="1"/>
    </xf>
    <xf numFmtId="0" fontId="5" fillId="2" borderId="9" xfId="0" applyFont="1" applyFill="1" applyBorder="1" applyAlignment="1">
      <alignment vertical="top" wrapText="1"/>
    </xf>
    <xf numFmtId="49" fontId="5" fillId="2" borderId="9" xfId="0" applyNumberFormat="1" applyFont="1" applyFill="1" applyBorder="1" applyAlignment="1">
      <alignment horizontal="center" vertical="top" wrapText="1"/>
    </xf>
    <xf numFmtId="0" fontId="5" fillId="2" borderId="9" xfId="0" applyFont="1" applyFill="1" applyBorder="1" applyAlignment="1">
      <alignment horizontal="center" vertical="top" wrapText="1"/>
    </xf>
    <xf numFmtId="0" fontId="5" fillId="2" borderId="9" xfId="0" applyFont="1" applyFill="1" applyBorder="1" applyAlignment="1">
      <alignment horizontal="justify" vertical="top" wrapText="1"/>
    </xf>
    <xf numFmtId="3" fontId="5" fillId="2" borderId="9" xfId="0" applyNumberFormat="1" applyFont="1" applyFill="1" applyBorder="1" applyAlignment="1">
      <alignment horizontal="right" vertical="top" wrapText="1"/>
    </xf>
    <xf numFmtId="49" fontId="6" fillId="3" borderId="7" xfId="0" applyNumberFormat="1" applyFont="1" applyFill="1" applyBorder="1" applyAlignment="1">
      <alignment horizontal="center" vertical="top" wrapText="1"/>
    </xf>
    <xf numFmtId="0" fontId="6" fillId="3" borderId="9" xfId="0" applyFont="1" applyFill="1" applyBorder="1" applyAlignment="1">
      <alignment horizontal="left" vertical="top" wrapText="1"/>
    </xf>
    <xf numFmtId="49" fontId="5" fillId="0" borderId="12" xfId="0" applyNumberFormat="1" applyFont="1" applyBorder="1" applyAlignment="1">
      <alignment horizontal="center" vertical="top" wrapText="1"/>
    </xf>
    <xf numFmtId="0" fontId="5" fillId="0" borderId="12" xfId="0" applyFont="1" applyBorder="1" applyAlignment="1">
      <alignment horizontal="center" vertical="top" wrapText="1"/>
    </xf>
    <xf numFmtId="3" fontId="5" fillId="0" borderId="12" xfId="0" applyNumberFormat="1" applyFont="1" applyBorder="1" applyAlignment="1">
      <alignment horizontal="right" vertical="top" wrapText="1"/>
    </xf>
    <xf numFmtId="49" fontId="6" fillId="3" borderId="9" xfId="0" applyNumberFormat="1" applyFont="1" applyFill="1" applyBorder="1" applyAlignment="1">
      <alignment horizontal="center" vertical="top" wrapText="1"/>
    </xf>
    <xf numFmtId="0" fontId="6" fillId="3" borderId="9" xfId="0" applyFont="1" applyFill="1" applyBorder="1" applyAlignment="1">
      <alignment horizontal="center" vertical="top" wrapText="1"/>
    </xf>
    <xf numFmtId="0" fontId="5" fillId="3" borderId="9" xfId="0" applyFont="1" applyFill="1" applyBorder="1" applyAlignment="1">
      <alignment horizontal="center" vertical="top" wrapText="1"/>
    </xf>
    <xf numFmtId="3" fontId="6" fillId="3" borderId="9" xfId="0" applyNumberFormat="1" applyFont="1" applyFill="1" applyBorder="1" applyAlignment="1">
      <alignment horizontal="right" vertical="top" wrapText="1"/>
    </xf>
    <xf numFmtId="0" fontId="5" fillId="0" borderId="9" xfId="0" applyFont="1" applyBorder="1" applyAlignment="1">
      <alignment vertical="top"/>
    </xf>
    <xf numFmtId="14" fontId="0" fillId="0" borderId="0" xfId="0" applyNumberFormat="1"/>
    <xf numFmtId="0" fontId="2" fillId="0" borderId="0" xfId="0" applyFont="1" applyAlignment="1">
      <alignment horizontal="center" wrapText="1" shrinkToFit="1"/>
    </xf>
    <xf numFmtId="0" fontId="6" fillId="3" borderId="6" xfId="0" applyFont="1" applyFill="1" applyBorder="1" applyAlignment="1">
      <alignment horizontal="left" vertical="top" wrapText="1"/>
    </xf>
    <xf numFmtId="0" fontId="6" fillId="3" borderId="1" xfId="0" applyFont="1" applyFill="1" applyBorder="1" applyAlignment="1">
      <alignment horizontal="left" vertical="top" wrapText="1"/>
    </xf>
    <xf numFmtId="3" fontId="5" fillId="0" borderId="6" xfId="0" applyNumberFormat="1" applyFont="1" applyBorder="1" applyAlignment="1">
      <alignment horizontal="right" vertical="top" wrapText="1"/>
    </xf>
    <xf numFmtId="3" fontId="5" fillId="0" borderId="10" xfId="0" applyNumberFormat="1" applyFont="1" applyBorder="1" applyAlignment="1">
      <alignment horizontal="right" vertical="top" wrapText="1"/>
    </xf>
    <xf numFmtId="49" fontId="6" fillId="3" borderId="6" xfId="0" applyNumberFormat="1" applyFont="1" applyFill="1" applyBorder="1" applyAlignment="1">
      <alignment horizontal="center" vertical="top" wrapText="1"/>
    </xf>
    <xf numFmtId="49" fontId="6" fillId="3" borderId="1" xfId="0" applyNumberFormat="1" applyFont="1" applyFill="1" applyBorder="1" applyAlignment="1">
      <alignment horizontal="center" vertical="top" wrapText="1"/>
    </xf>
    <xf numFmtId="0" fontId="6" fillId="3" borderId="6" xfId="0" applyFont="1" applyFill="1" applyBorder="1" applyAlignment="1">
      <alignment horizontal="center" vertical="top" wrapText="1"/>
    </xf>
    <xf numFmtId="0" fontId="6" fillId="3" borderId="1" xfId="0" applyFont="1" applyFill="1" applyBorder="1" applyAlignment="1">
      <alignment horizontal="center" vertical="top" wrapText="1"/>
    </xf>
    <xf numFmtId="0" fontId="5" fillId="3" borderId="6" xfId="0" applyFont="1" applyFill="1" applyBorder="1" applyAlignment="1">
      <alignment horizontal="center" vertical="top" wrapText="1"/>
    </xf>
    <xf numFmtId="0" fontId="5" fillId="3" borderId="1" xfId="0" applyFont="1" applyFill="1" applyBorder="1" applyAlignment="1">
      <alignment horizontal="center" vertical="top" wrapText="1"/>
    </xf>
    <xf numFmtId="3" fontId="6" fillId="3" borderId="6" xfId="0" applyNumberFormat="1" applyFont="1" applyFill="1" applyBorder="1" applyAlignment="1">
      <alignment horizontal="right" vertical="top" wrapText="1"/>
    </xf>
    <xf numFmtId="0" fontId="6" fillId="3" borderId="1" xfId="0" applyFont="1" applyFill="1" applyBorder="1" applyAlignment="1">
      <alignment horizontal="right" vertical="top" wrapText="1"/>
    </xf>
    <xf numFmtId="0" fontId="5" fillId="0" borderId="6" xfId="0" applyFont="1" applyBorder="1" applyAlignment="1">
      <alignment horizontal="left" vertical="top" wrapText="1"/>
    </xf>
    <xf numFmtId="0" fontId="5" fillId="0" borderId="10" xfId="0" applyFont="1" applyBorder="1" applyAlignment="1">
      <alignment horizontal="left" vertical="top" wrapText="1"/>
    </xf>
    <xf numFmtId="49" fontId="5" fillId="0" borderId="6" xfId="0" applyNumberFormat="1" applyFont="1" applyBorder="1" applyAlignment="1">
      <alignment horizontal="center" vertical="top" wrapText="1"/>
    </xf>
    <xf numFmtId="49" fontId="5" fillId="0" borderId="10" xfId="0" applyNumberFormat="1" applyFont="1" applyBorder="1" applyAlignment="1">
      <alignment horizontal="center" vertical="top" wrapText="1"/>
    </xf>
    <xf numFmtId="0" fontId="5" fillId="0" borderId="6" xfId="0" applyFont="1" applyBorder="1" applyAlignment="1">
      <alignment horizontal="center" vertical="top" wrapText="1"/>
    </xf>
    <xf numFmtId="0" fontId="5" fillId="0" borderId="10" xfId="0" applyFont="1" applyBorder="1" applyAlignment="1">
      <alignment horizontal="center" vertical="top" wrapText="1"/>
    </xf>
    <xf numFmtId="0" fontId="2" fillId="0" borderId="0" xfId="0" applyFont="1" applyAlignment="1">
      <alignment horizontal="center" wrapText="1"/>
    </xf>
    <xf numFmtId="0" fontId="5" fillId="0" borderId="1" xfId="0" applyFont="1" applyBorder="1" applyAlignment="1">
      <alignment horizontal="left" vertical="top" wrapText="1"/>
    </xf>
    <xf numFmtId="3" fontId="5" fillId="0" borderId="1" xfId="0" applyNumberFormat="1" applyFont="1" applyBorder="1" applyAlignment="1">
      <alignment horizontal="right" vertical="top" wrapText="1"/>
    </xf>
    <xf numFmtId="0" fontId="5" fillId="0" borderId="1" xfId="0" applyFont="1" applyBorder="1" applyAlignment="1">
      <alignment horizontal="center" vertical="top" wrapText="1"/>
    </xf>
    <xf numFmtId="0" fontId="6" fillId="0" borderId="13" xfId="0" applyFont="1" applyBorder="1" applyAlignment="1">
      <alignment vertical="top" wrapText="1"/>
    </xf>
    <xf numFmtId="0" fontId="6" fillId="0" borderId="14" xfId="0" applyFont="1" applyBorder="1" applyAlignment="1">
      <alignment vertical="top" wrapText="1"/>
    </xf>
    <xf numFmtId="0" fontId="6" fillId="0" borderId="5" xfId="0" applyFont="1" applyBorder="1" applyAlignment="1">
      <alignment vertical="top" wrapText="1"/>
    </xf>
    <xf numFmtId="0" fontId="5" fillId="0" borderId="13" xfId="0" applyFont="1" applyBorder="1" applyAlignment="1">
      <alignment vertical="top" wrapText="1"/>
    </xf>
    <xf numFmtId="0" fontId="5" fillId="0" borderId="5" xfId="0" applyFont="1" applyBorder="1" applyAlignment="1">
      <alignment vertical="top" wrapText="1"/>
    </xf>
    <xf numFmtId="0" fontId="5" fillId="0" borderId="0" xfId="0" applyFont="1" applyAlignment="1">
      <alignment horizontal="center" wrapText="1" shrinkToFi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pageSetUpPr fitToPage="1"/>
  </sheetPr>
  <dimension ref="A1:C39"/>
  <sheetViews>
    <sheetView view="pageBreakPreview" zoomScaleNormal="80" zoomScaleSheetLayoutView="100" workbookViewId="0">
      <selection activeCell="C5" sqref="C5"/>
    </sheetView>
  </sheetViews>
  <sheetFormatPr defaultRowHeight="15.75"/>
  <cols>
    <col min="1" max="1" width="29.140625" style="13" customWidth="1"/>
    <col min="2" max="2" width="52.140625" style="13" customWidth="1"/>
    <col min="3" max="3" width="21.5703125" style="13" customWidth="1"/>
    <col min="4" max="16384" width="9.140625" style="13"/>
  </cols>
  <sheetData>
    <row r="1" spans="1:3">
      <c r="A1" s="1"/>
      <c r="C1" s="1" t="s">
        <v>0</v>
      </c>
    </row>
    <row r="2" spans="1:3">
      <c r="A2" s="1"/>
      <c r="C2" s="1" t="s">
        <v>1</v>
      </c>
    </row>
    <row r="3" spans="1:3">
      <c r="A3" s="1"/>
      <c r="C3" s="1" t="s">
        <v>120</v>
      </c>
    </row>
    <row r="4" spans="1:3">
      <c r="A4" s="1"/>
      <c r="C4" s="1" t="s">
        <v>50</v>
      </c>
    </row>
    <row r="5" spans="1:3">
      <c r="A5" s="1"/>
      <c r="C5" s="1" t="s">
        <v>133</v>
      </c>
    </row>
    <row r="6" spans="1:3">
      <c r="A6" s="1"/>
      <c r="C6" s="1" t="s">
        <v>121</v>
      </c>
    </row>
    <row r="7" spans="1:3">
      <c r="A7" s="1"/>
      <c r="C7" s="1" t="s">
        <v>2</v>
      </c>
    </row>
    <row r="8" spans="1:3">
      <c r="A8" s="2"/>
    </row>
    <row r="9" spans="1:3">
      <c r="A9" s="3"/>
      <c r="B9" s="122" t="s">
        <v>123</v>
      </c>
    </row>
    <row r="10" spans="1:3" ht="55.5" customHeight="1">
      <c r="A10" s="3"/>
      <c r="B10" s="122"/>
    </row>
    <row r="11" spans="1:3" ht="16.5" thickBot="1">
      <c r="A11" s="1"/>
      <c r="C11" s="1" t="s">
        <v>3</v>
      </c>
    </row>
    <row r="12" spans="1:3" ht="82.5" customHeight="1">
      <c r="A12" s="7" t="s">
        <v>17</v>
      </c>
      <c r="B12" s="7" t="s">
        <v>4</v>
      </c>
      <c r="C12" s="7" t="s">
        <v>5</v>
      </c>
    </row>
    <row r="13" spans="1:3" ht="16.5" thickBot="1">
      <c r="A13" s="4">
        <v>1</v>
      </c>
      <c r="B13" s="5">
        <v>2</v>
      </c>
      <c r="C13" s="6"/>
    </row>
    <row r="14" spans="1:3" ht="16.5" thickBot="1">
      <c r="A14" s="14"/>
      <c r="B14" s="15" t="s">
        <v>6</v>
      </c>
      <c r="C14" s="83">
        <f>C15+C33</f>
        <v>2088122</v>
      </c>
    </row>
    <row r="15" spans="1:3" ht="24.75" customHeight="1" thickBot="1">
      <c r="A15" s="85" t="s">
        <v>7</v>
      </c>
      <c r="B15" s="86" t="s">
        <v>8</v>
      </c>
      <c r="C15" s="87">
        <f>C16+C20+C23+C29+C31+C32</f>
        <v>292319</v>
      </c>
    </row>
    <row r="16" spans="1:3" ht="24.75" customHeight="1" thickBot="1">
      <c r="A16" s="85" t="s">
        <v>9</v>
      </c>
      <c r="B16" s="86" t="s">
        <v>10</v>
      </c>
      <c r="C16" s="87">
        <f>C17</f>
        <v>17296</v>
      </c>
    </row>
    <row r="17" spans="1:3" ht="22.5" customHeight="1" thickBot="1">
      <c r="A17" s="77" t="s">
        <v>11</v>
      </c>
      <c r="B17" s="78" t="s">
        <v>18</v>
      </c>
      <c r="C17" s="79">
        <f>C18+C19</f>
        <v>17296</v>
      </c>
    </row>
    <row r="18" spans="1:3" ht="99.75" customHeight="1" thickBot="1">
      <c r="A18" s="19" t="s">
        <v>19</v>
      </c>
      <c r="B18" s="19" t="s">
        <v>12</v>
      </c>
      <c r="C18" s="20">
        <v>17114</v>
      </c>
    </row>
    <row r="19" spans="1:3" ht="99.75" customHeight="1">
      <c r="A19" s="19" t="s">
        <v>101</v>
      </c>
      <c r="B19" s="88" t="s">
        <v>100</v>
      </c>
      <c r="C19" s="89">
        <v>182</v>
      </c>
    </row>
    <row r="20" spans="1:3" ht="18.75" customHeight="1" thickBot="1">
      <c r="A20" s="75" t="s">
        <v>13</v>
      </c>
      <c r="B20" s="76" t="s">
        <v>14</v>
      </c>
      <c r="C20" s="71">
        <f>C21</f>
        <v>3105</v>
      </c>
    </row>
    <row r="21" spans="1:3" ht="18.75" customHeight="1" thickBot="1">
      <c r="A21" s="16" t="s">
        <v>20</v>
      </c>
      <c r="B21" s="17" t="s">
        <v>21</v>
      </c>
      <c r="C21" s="18">
        <f>C22</f>
        <v>3105</v>
      </c>
    </row>
    <row r="22" spans="1:3" ht="18.75" customHeight="1" thickBot="1">
      <c r="A22" s="16" t="s">
        <v>22</v>
      </c>
      <c r="B22" s="17" t="s">
        <v>21</v>
      </c>
      <c r="C22" s="18">
        <v>3105</v>
      </c>
    </row>
    <row r="23" spans="1:3" ht="18.75" customHeight="1" thickBot="1">
      <c r="A23" s="80" t="s">
        <v>23</v>
      </c>
      <c r="B23" s="81" t="s">
        <v>24</v>
      </c>
      <c r="C23" s="82">
        <f>C24+C26</f>
        <v>264893</v>
      </c>
    </row>
    <row r="24" spans="1:3" ht="18.75" customHeight="1" thickBot="1">
      <c r="A24" s="72" t="s">
        <v>25</v>
      </c>
      <c r="B24" s="73" t="s">
        <v>26</v>
      </c>
      <c r="C24" s="74">
        <f>C25</f>
        <v>83841</v>
      </c>
    </row>
    <row r="25" spans="1:3" ht="18.75" customHeight="1" thickBot="1">
      <c r="A25" s="16" t="s">
        <v>27</v>
      </c>
      <c r="B25" s="17" t="s">
        <v>28</v>
      </c>
      <c r="C25" s="18">
        <v>83841</v>
      </c>
    </row>
    <row r="26" spans="1:3" ht="21" customHeight="1" thickBot="1">
      <c r="A26" s="72" t="s">
        <v>29</v>
      </c>
      <c r="B26" s="73" t="s">
        <v>30</v>
      </c>
      <c r="C26" s="74">
        <f>C27+C28</f>
        <v>181052</v>
      </c>
    </row>
    <row r="27" spans="1:3" ht="48" customHeight="1" thickBot="1">
      <c r="A27" s="16" t="s">
        <v>102</v>
      </c>
      <c r="B27" s="17" t="s">
        <v>31</v>
      </c>
      <c r="C27" s="18">
        <v>42806</v>
      </c>
    </row>
    <row r="28" spans="1:3" ht="95.25" thickBot="1">
      <c r="A28" s="16" t="s">
        <v>103</v>
      </c>
      <c r="B28" s="17" t="s">
        <v>32</v>
      </c>
      <c r="C28" s="18">
        <v>138246</v>
      </c>
    </row>
    <row r="29" spans="1:3" ht="20.25" customHeight="1" thickBot="1">
      <c r="A29" s="69" t="s">
        <v>15</v>
      </c>
      <c r="B29" s="70" t="s">
        <v>16</v>
      </c>
      <c r="C29" s="71">
        <f>C30</f>
        <v>7025</v>
      </c>
    </row>
    <row r="30" spans="1:3" ht="36" customHeight="1" thickBot="1">
      <c r="A30" s="16" t="s">
        <v>33</v>
      </c>
      <c r="B30" s="17" t="s">
        <v>34</v>
      </c>
      <c r="C30" s="18">
        <v>7025</v>
      </c>
    </row>
    <row r="31" spans="1:3" ht="36" customHeight="1" thickBot="1">
      <c r="A31" s="90" t="s">
        <v>112</v>
      </c>
      <c r="B31" s="91" t="s">
        <v>113</v>
      </c>
      <c r="C31" s="71"/>
    </row>
    <row r="32" spans="1:3" ht="36" customHeight="1" thickBot="1">
      <c r="A32" s="90" t="s">
        <v>105</v>
      </c>
      <c r="B32" s="70" t="s">
        <v>104</v>
      </c>
      <c r="C32" s="71"/>
    </row>
    <row r="33" spans="1:3" ht="20.25" customHeight="1" thickBot="1">
      <c r="A33" s="84" t="s">
        <v>35</v>
      </c>
      <c r="B33" s="81" t="s">
        <v>36</v>
      </c>
      <c r="C33" s="82">
        <f>SUM(C34:C39)</f>
        <v>1795803</v>
      </c>
    </row>
    <row r="34" spans="1:3" ht="49.5" customHeight="1" thickBot="1">
      <c r="A34" s="16" t="s">
        <v>110</v>
      </c>
      <c r="B34" s="17" t="s">
        <v>111</v>
      </c>
      <c r="C34" s="18">
        <v>408200</v>
      </c>
    </row>
    <row r="35" spans="1:3" ht="35.25" customHeight="1" thickBot="1">
      <c r="A35" s="16" t="s">
        <v>37</v>
      </c>
      <c r="B35" s="17" t="s">
        <v>38</v>
      </c>
      <c r="C35" s="18">
        <v>543500</v>
      </c>
    </row>
    <row r="36" spans="1:3" ht="52.5" customHeight="1" thickBot="1">
      <c r="A36" s="16" t="s">
        <v>39</v>
      </c>
      <c r="B36" s="17" t="s">
        <v>40</v>
      </c>
      <c r="C36" s="18">
        <v>65400</v>
      </c>
    </row>
    <row r="37" spans="1:3" ht="33.75" customHeight="1" thickBot="1">
      <c r="A37" s="16" t="s">
        <v>41</v>
      </c>
      <c r="B37" s="17" t="s">
        <v>42</v>
      </c>
      <c r="C37" s="18">
        <v>450000</v>
      </c>
    </row>
    <row r="38" spans="1:3" ht="35.25" customHeight="1" thickBot="1">
      <c r="A38" s="16" t="s">
        <v>109</v>
      </c>
      <c r="B38" s="17" t="s">
        <v>42</v>
      </c>
      <c r="C38" s="18">
        <v>50000</v>
      </c>
    </row>
    <row r="39" spans="1:3" ht="22.5" customHeight="1" thickBot="1">
      <c r="A39" s="16" t="s">
        <v>114</v>
      </c>
      <c r="B39" s="17" t="s">
        <v>115</v>
      </c>
      <c r="C39" s="18">
        <v>278703</v>
      </c>
    </row>
  </sheetData>
  <mergeCells count="1">
    <mergeCell ref="B9:B10"/>
  </mergeCells>
  <phoneticPr fontId="11" type="noConversion"/>
  <pageMargins left="0.7" right="0.7" top="0.75" bottom="0.75" header="0.3" footer="0.3"/>
  <pageSetup paperSize="9" scale="60" orientation="portrait" horizontalDpi="180" verticalDpi="180" r:id="rId1"/>
</worksheet>
</file>

<file path=xl/worksheets/sheet2.xml><?xml version="1.0" encoding="utf-8"?>
<worksheet xmlns="http://schemas.openxmlformats.org/spreadsheetml/2006/main" xmlns:r="http://schemas.openxmlformats.org/officeDocument/2006/relationships">
  <sheetPr>
    <pageSetUpPr fitToPage="1"/>
  </sheetPr>
  <dimension ref="A1:E61"/>
  <sheetViews>
    <sheetView view="pageBreakPreview" zoomScale="86" zoomScaleNormal="100" zoomScaleSheetLayoutView="86" workbookViewId="0">
      <selection activeCell="D11" sqref="D11"/>
    </sheetView>
  </sheetViews>
  <sheetFormatPr defaultRowHeight="15"/>
  <cols>
    <col min="1" max="1" width="37.5703125" customWidth="1"/>
    <col min="2" max="2" width="17.5703125" style="31" customWidth="1"/>
    <col min="3" max="3" width="17.5703125" customWidth="1"/>
    <col min="4" max="4" width="13.5703125" customWidth="1"/>
    <col min="5" max="5" width="17.5703125" customWidth="1"/>
  </cols>
  <sheetData>
    <row r="1" spans="1:5" ht="15.75">
      <c r="E1" s="1" t="s">
        <v>43</v>
      </c>
    </row>
    <row r="2" spans="1:5" ht="15.75">
      <c r="D2" s="23"/>
      <c r="E2" s="1" t="s">
        <v>1</v>
      </c>
    </row>
    <row r="3" spans="1:5" ht="15.75">
      <c r="D3" s="23"/>
      <c r="E3" s="1" t="s">
        <v>120</v>
      </c>
    </row>
    <row r="4" spans="1:5" ht="15.75">
      <c r="E4" s="1" t="s">
        <v>50</v>
      </c>
    </row>
    <row r="5" spans="1:5" ht="15.75">
      <c r="C5" t="s">
        <v>135</v>
      </c>
      <c r="D5" t="s">
        <v>134</v>
      </c>
      <c r="E5" s="1" t="s">
        <v>137</v>
      </c>
    </row>
    <row r="6" spans="1:5" ht="15.75">
      <c r="E6" s="1" t="s">
        <v>121</v>
      </c>
    </row>
    <row r="7" spans="1:5" ht="15.75">
      <c r="E7" s="1" t="s">
        <v>2</v>
      </c>
    </row>
    <row r="8" spans="1:5" ht="12.75" customHeight="1">
      <c r="A8" s="3"/>
      <c r="B8" s="32"/>
    </row>
    <row r="9" spans="1:5" ht="100.5" customHeight="1">
      <c r="A9" s="122" t="s">
        <v>124</v>
      </c>
      <c r="B9" s="122"/>
      <c r="C9" s="122"/>
      <c r="D9" s="122"/>
      <c r="E9" s="122"/>
    </row>
    <row r="10" spans="1:5" ht="16.5" thickBot="1">
      <c r="A10" s="21" t="s">
        <v>51</v>
      </c>
      <c r="E10" s="24" t="s">
        <v>52</v>
      </c>
    </row>
    <row r="11" spans="1:5" ht="32.25" customHeight="1" thickBot="1">
      <c r="A11" s="25" t="s">
        <v>44</v>
      </c>
      <c r="B11" s="33" t="s">
        <v>53</v>
      </c>
      <c r="C11" s="26" t="s">
        <v>54</v>
      </c>
      <c r="D11" s="26" t="s">
        <v>55</v>
      </c>
      <c r="E11" s="26" t="s">
        <v>5</v>
      </c>
    </row>
    <row r="12" spans="1:5" ht="19.5" thickBot="1">
      <c r="A12" s="12" t="s">
        <v>6</v>
      </c>
      <c r="B12" s="34"/>
      <c r="C12" s="27"/>
      <c r="D12" s="27"/>
      <c r="E12" s="9">
        <f>E13+E28+E34+E47</f>
        <v>2118862</v>
      </c>
    </row>
    <row r="13" spans="1:5" ht="15" customHeight="1">
      <c r="A13" s="123" t="s">
        <v>56</v>
      </c>
      <c r="B13" s="127" t="s">
        <v>72</v>
      </c>
      <c r="C13" s="129"/>
      <c r="D13" s="131"/>
      <c r="E13" s="133">
        <f>E15</f>
        <v>1416995</v>
      </c>
    </row>
    <row r="14" spans="1:5" ht="33.75" customHeight="1" thickBot="1">
      <c r="A14" s="124"/>
      <c r="B14" s="128"/>
      <c r="C14" s="130"/>
      <c r="D14" s="132"/>
      <c r="E14" s="134"/>
    </row>
    <row r="15" spans="1:5" ht="24.75" customHeight="1" thickBot="1">
      <c r="A15" s="47" t="s">
        <v>48</v>
      </c>
      <c r="B15" s="52" t="s">
        <v>72</v>
      </c>
      <c r="C15" s="53">
        <v>9900000</v>
      </c>
      <c r="D15" s="48"/>
      <c r="E15" s="49">
        <f>E16+E19+E24</f>
        <v>1416995</v>
      </c>
    </row>
    <row r="16" spans="1:5" ht="60.75" customHeight="1" thickBot="1">
      <c r="A16" s="46" t="s">
        <v>57</v>
      </c>
      <c r="B16" s="54" t="s">
        <v>73</v>
      </c>
      <c r="C16" s="55"/>
      <c r="D16" s="45"/>
      <c r="E16" s="43">
        <f>E17</f>
        <v>566965</v>
      </c>
    </row>
    <row r="17" spans="1:5" ht="48" customHeight="1" thickBot="1">
      <c r="A17" s="10" t="s">
        <v>58</v>
      </c>
      <c r="B17" s="34" t="s">
        <v>73</v>
      </c>
      <c r="C17" s="27">
        <v>9900203</v>
      </c>
      <c r="D17" s="27"/>
      <c r="E17" s="11">
        <f>E18</f>
        <v>566965</v>
      </c>
    </row>
    <row r="18" spans="1:5" ht="100.5" customHeight="1" thickBot="1">
      <c r="A18" s="10" t="s">
        <v>59</v>
      </c>
      <c r="B18" s="34" t="s">
        <v>73</v>
      </c>
      <c r="C18" s="27">
        <v>9900203</v>
      </c>
      <c r="D18" s="27">
        <v>100</v>
      </c>
      <c r="E18" s="11">
        <v>566965</v>
      </c>
    </row>
    <row r="19" spans="1:5" ht="24.75" customHeight="1" thickBot="1">
      <c r="A19" s="46" t="s">
        <v>45</v>
      </c>
      <c r="B19" s="54" t="s">
        <v>99</v>
      </c>
      <c r="C19" s="45">
        <v>9900204</v>
      </c>
      <c r="D19" s="45"/>
      <c r="E19" s="43">
        <f>E20+E21+E22</f>
        <v>837430</v>
      </c>
    </row>
    <row r="20" spans="1:5" ht="104.25" customHeight="1" thickBot="1">
      <c r="A20" s="10" t="s">
        <v>59</v>
      </c>
      <c r="B20" s="34" t="s">
        <v>99</v>
      </c>
      <c r="C20" s="27">
        <v>9900204</v>
      </c>
      <c r="D20" s="27">
        <v>100</v>
      </c>
      <c r="E20" s="11">
        <v>689604</v>
      </c>
    </row>
    <row r="21" spans="1:5" ht="45.75" customHeight="1" thickBot="1">
      <c r="A21" s="10" t="s">
        <v>60</v>
      </c>
      <c r="B21" s="34" t="s">
        <v>99</v>
      </c>
      <c r="C21" s="27">
        <v>9900204</v>
      </c>
      <c r="D21" s="27">
        <v>200</v>
      </c>
      <c r="E21" s="11">
        <v>138866</v>
      </c>
    </row>
    <row r="22" spans="1:5" ht="32.25" customHeight="1">
      <c r="A22" s="135" t="s">
        <v>46</v>
      </c>
      <c r="B22" s="137" t="s">
        <v>99</v>
      </c>
      <c r="C22" s="139">
        <v>9900204</v>
      </c>
      <c r="D22" s="139">
        <v>800</v>
      </c>
      <c r="E22" s="125">
        <v>8960</v>
      </c>
    </row>
    <row r="23" spans="1:5" ht="409.5" hidden="1" customHeight="1" thickBot="1">
      <c r="A23" s="136"/>
      <c r="B23" s="138"/>
      <c r="C23" s="140"/>
      <c r="D23" s="140"/>
      <c r="E23" s="126"/>
    </row>
    <row r="24" spans="1:5" ht="37.5" customHeight="1">
      <c r="A24" s="106" t="s">
        <v>128</v>
      </c>
      <c r="B24" s="107" t="s">
        <v>129</v>
      </c>
      <c r="C24" s="108"/>
      <c r="D24" s="109"/>
      <c r="E24" s="110">
        <f>E25</f>
        <v>12600</v>
      </c>
    </row>
    <row r="25" spans="1:5" ht="36.75" customHeight="1" thickBot="1">
      <c r="A25" s="105" t="s">
        <v>127</v>
      </c>
      <c r="B25" s="34" t="s">
        <v>129</v>
      </c>
      <c r="C25" s="27">
        <v>9900000</v>
      </c>
      <c r="D25" s="28"/>
      <c r="E25" s="11">
        <f>E26</f>
        <v>12600</v>
      </c>
    </row>
    <row r="26" spans="1:5" ht="23.25" customHeight="1" thickBot="1">
      <c r="A26" s="101" t="s">
        <v>46</v>
      </c>
      <c r="B26" s="34" t="s">
        <v>129</v>
      </c>
      <c r="C26" s="27">
        <v>9909235</v>
      </c>
      <c r="D26" s="28"/>
      <c r="E26" s="11">
        <f>E27</f>
        <v>12600</v>
      </c>
    </row>
    <row r="27" spans="1:5" ht="20.25" customHeight="1" thickBot="1">
      <c r="A27" s="102" t="s">
        <v>130</v>
      </c>
      <c r="B27" s="34" t="s">
        <v>129</v>
      </c>
      <c r="C27" s="27">
        <v>9909235</v>
      </c>
      <c r="D27" s="27">
        <v>800</v>
      </c>
      <c r="E27" s="11">
        <v>12600</v>
      </c>
    </row>
    <row r="28" spans="1:5" ht="32.25" customHeight="1" thickBot="1">
      <c r="A28" s="65" t="s">
        <v>62</v>
      </c>
      <c r="B28" s="66" t="s">
        <v>98</v>
      </c>
      <c r="C28" s="59"/>
      <c r="D28" s="59"/>
      <c r="E28" s="67">
        <f>E29</f>
        <v>65400</v>
      </c>
    </row>
    <row r="29" spans="1:5" ht="29.25" customHeight="1" thickBot="1">
      <c r="A29" s="68" t="s">
        <v>48</v>
      </c>
      <c r="B29" s="52" t="s">
        <v>98</v>
      </c>
      <c r="C29" s="48">
        <v>9900000</v>
      </c>
      <c r="D29" s="48"/>
      <c r="E29" s="49">
        <f>E30</f>
        <v>65400</v>
      </c>
    </row>
    <row r="30" spans="1:5" ht="39.75" customHeight="1" thickBot="1">
      <c r="A30" s="44" t="s">
        <v>63</v>
      </c>
      <c r="B30" s="54" t="s">
        <v>97</v>
      </c>
      <c r="C30" s="45">
        <v>9905118</v>
      </c>
      <c r="D30" s="45"/>
      <c r="E30" s="43">
        <f>E31</f>
        <v>65400</v>
      </c>
    </row>
    <row r="31" spans="1:5" ht="79.5" customHeight="1" thickBot="1">
      <c r="A31" s="44" t="s">
        <v>64</v>
      </c>
      <c r="B31" s="54" t="s">
        <v>97</v>
      </c>
      <c r="C31" s="45">
        <v>9905118</v>
      </c>
      <c r="D31" s="45"/>
      <c r="E31" s="43">
        <f>E32+E33</f>
        <v>65400</v>
      </c>
    </row>
    <row r="32" spans="1:5" ht="99.75" customHeight="1" thickBot="1">
      <c r="A32" s="29" t="s">
        <v>59</v>
      </c>
      <c r="B32" s="34" t="s">
        <v>97</v>
      </c>
      <c r="C32" s="27">
        <v>9905118</v>
      </c>
      <c r="D32" s="27">
        <v>100</v>
      </c>
      <c r="E32" s="11">
        <v>60358</v>
      </c>
    </row>
    <row r="33" spans="1:5" ht="39.75" customHeight="1" thickBot="1">
      <c r="A33" s="104" t="s">
        <v>60</v>
      </c>
      <c r="B33" s="34" t="s">
        <v>97</v>
      </c>
      <c r="C33" s="27">
        <v>9905118</v>
      </c>
      <c r="D33" s="27">
        <v>200</v>
      </c>
      <c r="E33" s="11">
        <v>5042</v>
      </c>
    </row>
    <row r="34" spans="1:5" ht="28.5" customHeight="1" thickBot="1">
      <c r="A34" s="112" t="s">
        <v>65</v>
      </c>
      <c r="B34" s="111" t="s">
        <v>96</v>
      </c>
      <c r="C34" s="56"/>
      <c r="D34" s="57"/>
      <c r="E34" s="58">
        <f>E35+E39+E43</f>
        <v>50000</v>
      </c>
    </row>
    <row r="35" spans="1:5" ht="45" customHeight="1">
      <c r="A35" s="60" t="s">
        <v>74</v>
      </c>
      <c r="B35" s="61" t="s">
        <v>95</v>
      </c>
      <c r="C35" s="62"/>
      <c r="D35" s="63"/>
      <c r="E35" s="64">
        <f>E36</f>
        <v>0</v>
      </c>
    </row>
    <row r="36" spans="1:5" ht="21.75" customHeight="1" thickBot="1">
      <c r="A36" s="10" t="s">
        <v>48</v>
      </c>
      <c r="B36" s="34" t="s">
        <v>95</v>
      </c>
      <c r="C36" s="27">
        <v>9900000</v>
      </c>
      <c r="D36" s="27"/>
      <c r="E36" s="11">
        <f>E37</f>
        <v>0</v>
      </c>
    </row>
    <row r="37" spans="1:5" ht="41.25" customHeight="1" thickBot="1">
      <c r="A37" s="46" t="s">
        <v>66</v>
      </c>
      <c r="B37" s="54" t="s">
        <v>95</v>
      </c>
      <c r="C37" s="45">
        <v>9900348</v>
      </c>
      <c r="D37" s="45"/>
      <c r="E37" s="43">
        <f>E38</f>
        <v>0</v>
      </c>
    </row>
    <row r="38" spans="1:5" ht="27.75" customHeight="1" thickBot="1">
      <c r="A38" s="10" t="s">
        <v>46</v>
      </c>
      <c r="B38" s="34" t="s">
        <v>95</v>
      </c>
      <c r="C38" s="27">
        <v>9900348</v>
      </c>
      <c r="D38" s="27">
        <v>800</v>
      </c>
      <c r="E38" s="11"/>
    </row>
    <row r="39" spans="1:5" ht="27.75" customHeight="1" thickBot="1">
      <c r="A39" s="92" t="s">
        <v>116</v>
      </c>
      <c r="B39" s="52" t="s">
        <v>117</v>
      </c>
      <c r="C39" s="48"/>
      <c r="D39" s="48"/>
      <c r="E39" s="49">
        <f>E40</f>
        <v>50000</v>
      </c>
    </row>
    <row r="40" spans="1:5" ht="102" customHeight="1" thickBot="1">
      <c r="A40" s="98" t="s">
        <v>118</v>
      </c>
      <c r="B40" s="54" t="s">
        <v>117</v>
      </c>
      <c r="C40" s="45">
        <v>2010000</v>
      </c>
      <c r="D40" s="45"/>
      <c r="E40" s="43">
        <f>E41</f>
        <v>50000</v>
      </c>
    </row>
    <row r="41" spans="1:5" ht="108" customHeight="1" thickBot="1">
      <c r="A41" s="99" t="s">
        <v>119</v>
      </c>
      <c r="B41" s="54" t="s">
        <v>117</v>
      </c>
      <c r="C41" s="45">
        <v>2017404</v>
      </c>
      <c r="D41" s="45"/>
      <c r="E41" s="43">
        <f>E42</f>
        <v>50000</v>
      </c>
    </row>
    <row r="42" spans="1:5" ht="41.25" customHeight="1" thickBot="1">
      <c r="A42" s="97" t="s">
        <v>60</v>
      </c>
      <c r="B42" s="94" t="s">
        <v>117</v>
      </c>
      <c r="C42" s="95">
        <v>2017404</v>
      </c>
      <c r="D42" s="95">
        <v>200</v>
      </c>
      <c r="E42" s="96">
        <v>50000</v>
      </c>
    </row>
    <row r="43" spans="1:5" ht="41.25" customHeight="1" thickBot="1">
      <c r="A43" s="47" t="s">
        <v>67</v>
      </c>
      <c r="B43" s="52" t="s">
        <v>94</v>
      </c>
      <c r="C43" s="59"/>
      <c r="D43" s="48"/>
      <c r="E43" s="49">
        <f>E44</f>
        <v>0</v>
      </c>
    </row>
    <row r="44" spans="1:5" ht="180" customHeight="1" thickBot="1">
      <c r="A44" s="47" t="s">
        <v>125</v>
      </c>
      <c r="B44" s="52" t="s">
        <v>94</v>
      </c>
      <c r="C44" s="48">
        <v>1710000</v>
      </c>
      <c r="D44" s="48"/>
      <c r="E44" s="49">
        <f>E45</f>
        <v>0</v>
      </c>
    </row>
    <row r="45" spans="1:5" ht="42" customHeight="1" thickBot="1">
      <c r="A45" s="46" t="s">
        <v>68</v>
      </c>
      <c r="B45" s="54" t="s">
        <v>94</v>
      </c>
      <c r="C45" s="45">
        <v>1710333</v>
      </c>
      <c r="D45" s="45"/>
      <c r="E45" s="43">
        <f>E46</f>
        <v>0</v>
      </c>
    </row>
    <row r="46" spans="1:5" ht="41.25" customHeight="1">
      <c r="A46" s="104" t="s">
        <v>60</v>
      </c>
      <c r="B46" s="113" t="s">
        <v>94</v>
      </c>
      <c r="C46" s="114">
        <v>1710333</v>
      </c>
      <c r="D46" s="114">
        <v>200</v>
      </c>
      <c r="E46" s="115"/>
    </row>
    <row r="47" spans="1:5" ht="42" customHeight="1">
      <c r="A47" s="112" t="s">
        <v>69</v>
      </c>
      <c r="B47" s="116" t="s">
        <v>93</v>
      </c>
      <c r="C47" s="117"/>
      <c r="D47" s="118"/>
      <c r="E47" s="119">
        <f>E48</f>
        <v>586467</v>
      </c>
    </row>
    <row r="48" spans="1:5" ht="193.5" customHeight="1" thickBot="1">
      <c r="A48" s="47" t="s">
        <v>126</v>
      </c>
      <c r="B48" s="52" t="s">
        <v>93</v>
      </c>
      <c r="C48" s="48">
        <v>2110000</v>
      </c>
      <c r="D48" s="48"/>
      <c r="E48" s="49">
        <f>E49+E52+E55</f>
        <v>586467</v>
      </c>
    </row>
    <row r="49" spans="1:5" ht="28.5" customHeight="1" thickBot="1">
      <c r="A49" s="46" t="s">
        <v>47</v>
      </c>
      <c r="B49" s="54" t="s">
        <v>92</v>
      </c>
      <c r="C49" s="45"/>
      <c r="D49" s="45"/>
      <c r="E49" s="43">
        <f>E50</f>
        <v>15862</v>
      </c>
    </row>
    <row r="50" spans="1:5" ht="40.5" customHeight="1" thickBot="1">
      <c r="A50" s="10" t="s">
        <v>70</v>
      </c>
      <c r="B50" s="34" t="s">
        <v>92</v>
      </c>
      <c r="C50" s="27">
        <v>2119821</v>
      </c>
      <c r="D50" s="27"/>
      <c r="E50" s="11">
        <f>E51</f>
        <v>15862</v>
      </c>
    </row>
    <row r="51" spans="1:5" ht="27.75" customHeight="1" thickBot="1">
      <c r="A51" s="10" t="s">
        <v>46</v>
      </c>
      <c r="B51" s="34" t="s">
        <v>92</v>
      </c>
      <c r="C51" s="27">
        <v>2119821</v>
      </c>
      <c r="D51" s="27">
        <v>800</v>
      </c>
      <c r="E51" s="11">
        <v>15862</v>
      </c>
    </row>
    <row r="52" spans="1:5" ht="27.75" customHeight="1" thickBot="1">
      <c r="A52" s="10" t="s">
        <v>107</v>
      </c>
      <c r="B52" s="34" t="s">
        <v>106</v>
      </c>
      <c r="C52" s="27"/>
      <c r="D52" s="27"/>
      <c r="E52" s="11">
        <f>E53</f>
        <v>116305</v>
      </c>
    </row>
    <row r="53" spans="1:5" ht="37.5" customHeight="1" thickBot="1">
      <c r="A53" s="10" t="s">
        <v>108</v>
      </c>
      <c r="B53" s="34" t="s">
        <v>106</v>
      </c>
      <c r="C53" s="27">
        <v>2110351</v>
      </c>
      <c r="D53" s="27"/>
      <c r="E53" s="11">
        <f>E54</f>
        <v>116305</v>
      </c>
    </row>
    <row r="54" spans="1:5" ht="27.75" customHeight="1" thickBot="1">
      <c r="A54" s="10" t="s">
        <v>60</v>
      </c>
      <c r="B54" s="34" t="s">
        <v>106</v>
      </c>
      <c r="C54" s="27">
        <v>2110351</v>
      </c>
      <c r="D54" s="27">
        <v>200</v>
      </c>
      <c r="E54" s="11">
        <v>116305</v>
      </c>
    </row>
    <row r="55" spans="1:5" ht="23.25" customHeight="1" thickBot="1">
      <c r="A55" s="46" t="s">
        <v>49</v>
      </c>
      <c r="B55" s="54" t="s">
        <v>91</v>
      </c>
      <c r="C55" s="55"/>
      <c r="D55" s="45"/>
      <c r="E55" s="43">
        <f>E56+E58+E60</f>
        <v>454300</v>
      </c>
    </row>
    <row r="56" spans="1:5" ht="43.5" customHeight="1" thickBot="1">
      <c r="A56" s="46" t="s">
        <v>71</v>
      </c>
      <c r="B56" s="54" t="s">
        <v>91</v>
      </c>
      <c r="C56" s="55"/>
      <c r="D56" s="45"/>
      <c r="E56" s="43">
        <f>E57</f>
        <v>4300</v>
      </c>
    </row>
    <row r="57" spans="1:5" ht="40.5" customHeight="1" thickBot="1">
      <c r="A57" s="10" t="s">
        <v>60</v>
      </c>
      <c r="B57" s="34" t="s">
        <v>91</v>
      </c>
      <c r="C57" s="95">
        <v>2110605</v>
      </c>
      <c r="D57" s="95">
        <v>200</v>
      </c>
      <c r="E57" s="96">
        <v>4300</v>
      </c>
    </row>
    <row r="58" spans="1:5" ht="66.75" customHeight="1" thickBot="1">
      <c r="A58" s="46" t="s">
        <v>71</v>
      </c>
      <c r="B58" s="54" t="s">
        <v>91</v>
      </c>
      <c r="C58" s="45">
        <v>2110640</v>
      </c>
      <c r="D58" s="45"/>
      <c r="E58" s="43">
        <f>E59</f>
        <v>0</v>
      </c>
    </row>
    <row r="59" spans="1:5" ht="42" customHeight="1" thickBot="1">
      <c r="A59" s="10" t="s">
        <v>60</v>
      </c>
      <c r="B59" s="34" t="s">
        <v>91</v>
      </c>
      <c r="C59" s="27">
        <v>2110640</v>
      </c>
      <c r="D59" s="27">
        <v>200</v>
      </c>
      <c r="E59" s="11"/>
    </row>
    <row r="60" spans="1:5" ht="56.25" customHeight="1" thickBot="1">
      <c r="A60" s="46" t="s">
        <v>71</v>
      </c>
      <c r="B60" s="54" t="s">
        <v>91</v>
      </c>
      <c r="C60" s="45">
        <v>2117404</v>
      </c>
      <c r="D60" s="45"/>
      <c r="E60" s="43">
        <f>E61</f>
        <v>450000</v>
      </c>
    </row>
    <row r="61" spans="1:5" ht="41.25" customHeight="1" thickBot="1">
      <c r="A61" s="10" t="s">
        <v>60</v>
      </c>
      <c r="B61" s="34" t="s">
        <v>91</v>
      </c>
      <c r="C61" s="27">
        <v>2117404</v>
      </c>
      <c r="D61" s="27">
        <v>200</v>
      </c>
      <c r="E61" s="11">
        <v>450000</v>
      </c>
    </row>
  </sheetData>
  <mergeCells count="11">
    <mergeCell ref="D22:D23"/>
    <mergeCell ref="A9:E9"/>
    <mergeCell ref="A13:A14"/>
    <mergeCell ref="E22:E23"/>
    <mergeCell ref="B13:B14"/>
    <mergeCell ref="C13:C14"/>
    <mergeCell ref="D13:D14"/>
    <mergeCell ref="E13:E14"/>
    <mergeCell ref="A22:A23"/>
    <mergeCell ref="B22:B23"/>
    <mergeCell ref="C22:C23"/>
  </mergeCells>
  <phoneticPr fontId="11" type="noConversion"/>
  <pageMargins left="0.7" right="0.7" top="0.75" bottom="0.75" header="0.3" footer="0.3"/>
  <pageSetup paperSize="9" scale="84" fitToHeight="0" orientation="portrait" horizontalDpi="180" verticalDpi="180" r:id="rId1"/>
  <rowBreaks count="1" manualBreakCount="1">
    <brk id="46" max="4" man="1"/>
  </rowBreaks>
  <colBreaks count="1" manualBreakCount="1">
    <brk id="5" max="1048575" man="1"/>
  </colBreaks>
</worksheet>
</file>

<file path=xl/worksheets/sheet3.xml><?xml version="1.0" encoding="utf-8"?>
<worksheet xmlns="http://schemas.openxmlformats.org/spreadsheetml/2006/main" xmlns:r="http://schemas.openxmlformats.org/officeDocument/2006/relationships">
  <sheetPr>
    <pageSetUpPr fitToPage="1"/>
  </sheetPr>
  <dimension ref="A1:D45"/>
  <sheetViews>
    <sheetView view="pageBreakPreview" topLeftCell="A38" zoomScaleNormal="100" zoomScaleSheetLayoutView="100" workbookViewId="0">
      <selection activeCell="E45" sqref="E45"/>
    </sheetView>
  </sheetViews>
  <sheetFormatPr defaultRowHeight="15"/>
  <cols>
    <col min="1" max="1" width="63.5703125" customWidth="1"/>
    <col min="2" max="2" width="14.42578125" customWidth="1"/>
    <col min="4" max="4" width="15" customWidth="1"/>
  </cols>
  <sheetData>
    <row r="1" spans="1:4" ht="15.75">
      <c r="A1" s="1"/>
      <c r="D1" s="1" t="s">
        <v>78</v>
      </c>
    </row>
    <row r="2" spans="1:4" ht="15.75">
      <c r="A2" s="1"/>
      <c r="D2" s="1" t="s">
        <v>1</v>
      </c>
    </row>
    <row r="3" spans="1:4" ht="15.75">
      <c r="A3" s="1"/>
      <c r="D3" s="1" t="s">
        <v>120</v>
      </c>
    </row>
    <row r="4" spans="1:4" ht="15.75">
      <c r="A4" s="1"/>
      <c r="D4" s="1" t="s">
        <v>50</v>
      </c>
    </row>
    <row r="5" spans="1:4" ht="15.75">
      <c r="A5" s="1"/>
      <c r="B5" s="121" t="s">
        <v>136</v>
      </c>
      <c r="C5" t="s">
        <v>135</v>
      </c>
      <c r="D5" s="1" t="s">
        <v>137</v>
      </c>
    </row>
    <row r="6" spans="1:4" ht="15.75">
      <c r="A6" s="21"/>
      <c r="D6" s="1" t="s">
        <v>121</v>
      </c>
    </row>
    <row r="7" spans="1:4" ht="17.25">
      <c r="A7" s="22"/>
      <c r="D7" s="1" t="s">
        <v>2</v>
      </c>
    </row>
    <row r="8" spans="1:4" ht="15.75">
      <c r="A8" s="3"/>
    </row>
    <row r="9" spans="1:4" ht="134.25" customHeight="1">
      <c r="A9" s="141" t="s">
        <v>131</v>
      </c>
      <c r="B9" s="141"/>
      <c r="C9" s="141"/>
      <c r="D9" s="141"/>
    </row>
    <row r="10" spans="1:4" ht="16.5" thickBot="1">
      <c r="A10" s="1"/>
      <c r="D10" s="24" t="s">
        <v>52</v>
      </c>
    </row>
    <row r="11" spans="1:4" ht="32.25" customHeight="1" thickBot="1">
      <c r="A11" s="25" t="s">
        <v>44</v>
      </c>
      <c r="B11" s="26" t="s">
        <v>54</v>
      </c>
      <c r="C11" s="26" t="s">
        <v>55</v>
      </c>
      <c r="D11" s="26" t="s">
        <v>5</v>
      </c>
    </row>
    <row r="12" spans="1:4" ht="19.5" thickBot="1">
      <c r="A12" s="12" t="s">
        <v>6</v>
      </c>
      <c r="B12" s="27"/>
      <c r="C12" s="27"/>
      <c r="D12" s="9">
        <f>D13+D16+D19+D30</f>
        <v>2118862</v>
      </c>
    </row>
    <row r="13" spans="1:4" ht="96" customHeight="1" thickBot="1">
      <c r="A13" s="47" t="s">
        <v>125</v>
      </c>
      <c r="B13" s="48">
        <v>1710000</v>
      </c>
      <c r="C13" s="48"/>
      <c r="D13" s="49">
        <f>D14</f>
        <v>0</v>
      </c>
    </row>
    <row r="14" spans="1:4" ht="25.5" customHeight="1" thickBot="1">
      <c r="A14" s="46" t="s">
        <v>68</v>
      </c>
      <c r="B14" s="45">
        <v>1710333</v>
      </c>
      <c r="C14" s="45"/>
      <c r="D14" s="43">
        <f>D15</f>
        <v>0</v>
      </c>
    </row>
    <row r="15" spans="1:4" ht="42" customHeight="1" thickBot="1">
      <c r="A15" s="10" t="s">
        <v>60</v>
      </c>
      <c r="B15" s="27">
        <v>1710333</v>
      </c>
      <c r="C15" s="27">
        <v>200</v>
      </c>
      <c r="D15" s="11"/>
    </row>
    <row r="16" spans="1:4" ht="53.25" customHeight="1" thickBot="1">
      <c r="A16" s="93" t="s">
        <v>118</v>
      </c>
      <c r="B16" s="48">
        <v>2010000</v>
      </c>
      <c r="C16" s="48"/>
      <c r="D16" s="49">
        <f>D17</f>
        <v>50000</v>
      </c>
    </row>
    <row r="17" spans="1:4" ht="17.25" customHeight="1" thickBot="1">
      <c r="A17" s="100" t="s">
        <v>116</v>
      </c>
      <c r="B17" s="45">
        <v>2017404</v>
      </c>
      <c r="C17" s="45"/>
      <c r="D17" s="43">
        <f>D18</f>
        <v>50000</v>
      </c>
    </row>
    <row r="18" spans="1:4" ht="42" customHeight="1" thickBot="1">
      <c r="A18" s="10" t="s">
        <v>60</v>
      </c>
      <c r="B18" s="27">
        <v>2017404</v>
      </c>
      <c r="C18" s="27">
        <v>200</v>
      </c>
      <c r="D18" s="11">
        <v>50000</v>
      </c>
    </row>
    <row r="19" spans="1:4" ht="94.5" customHeight="1" thickBot="1">
      <c r="A19" s="47" t="s">
        <v>126</v>
      </c>
      <c r="B19" s="48">
        <v>2110000</v>
      </c>
      <c r="C19" s="48"/>
      <c r="D19" s="49">
        <f>D20+D22+D24+D26+D28</f>
        <v>586467</v>
      </c>
    </row>
    <row r="20" spans="1:4" ht="26.25" customHeight="1" thickBot="1">
      <c r="A20" s="46" t="s">
        <v>70</v>
      </c>
      <c r="B20" s="45">
        <v>2119821</v>
      </c>
      <c r="C20" s="45"/>
      <c r="D20" s="43">
        <f>D21</f>
        <v>15862</v>
      </c>
    </row>
    <row r="21" spans="1:4" ht="24.75" customHeight="1" thickBot="1">
      <c r="A21" s="97" t="s">
        <v>46</v>
      </c>
      <c r="B21" s="45">
        <v>2119821</v>
      </c>
      <c r="C21" s="95">
        <v>800</v>
      </c>
      <c r="D21" s="96">
        <v>15862</v>
      </c>
    </row>
    <row r="22" spans="1:4" ht="22.5" customHeight="1" thickBot="1">
      <c r="A22" s="47" t="s">
        <v>107</v>
      </c>
      <c r="B22" s="48">
        <v>2110351</v>
      </c>
      <c r="C22" s="48"/>
      <c r="D22" s="49">
        <f>D23</f>
        <v>116305</v>
      </c>
    </row>
    <row r="23" spans="1:4" ht="43.5" customHeight="1" thickBot="1">
      <c r="A23" s="10" t="s">
        <v>60</v>
      </c>
      <c r="B23" s="95">
        <v>2110351</v>
      </c>
      <c r="C23" s="95">
        <v>200</v>
      </c>
      <c r="D23" s="96">
        <v>116305</v>
      </c>
    </row>
    <row r="24" spans="1:4" ht="40.5" customHeight="1" thickBot="1">
      <c r="A24" s="46" t="s">
        <v>71</v>
      </c>
      <c r="B24" s="45">
        <v>2110605</v>
      </c>
      <c r="C24" s="45"/>
      <c r="D24" s="43">
        <f>D25</f>
        <v>4300</v>
      </c>
    </row>
    <row r="25" spans="1:4" ht="36" customHeight="1" thickBot="1">
      <c r="A25" s="10" t="s">
        <v>60</v>
      </c>
      <c r="B25" s="27">
        <v>2110605</v>
      </c>
      <c r="C25" s="27">
        <v>200</v>
      </c>
      <c r="D25" s="11">
        <v>4300</v>
      </c>
    </row>
    <row r="26" spans="1:4" ht="36" customHeight="1" thickBot="1">
      <c r="A26" s="46" t="s">
        <v>71</v>
      </c>
      <c r="B26" s="48">
        <v>2110640</v>
      </c>
      <c r="C26" s="48"/>
      <c r="D26" s="49">
        <f>D27</f>
        <v>0</v>
      </c>
    </row>
    <row r="27" spans="1:4" ht="36" customHeight="1" thickBot="1">
      <c r="A27" s="10" t="s">
        <v>60</v>
      </c>
      <c r="B27" s="95">
        <v>2110640</v>
      </c>
      <c r="C27" s="27">
        <v>200</v>
      </c>
      <c r="D27" s="11"/>
    </row>
    <row r="28" spans="1:4" ht="25.5" customHeight="1" thickBot="1">
      <c r="A28" s="46" t="s">
        <v>71</v>
      </c>
      <c r="B28" s="45">
        <v>2117404</v>
      </c>
      <c r="C28" s="45"/>
      <c r="D28" s="43">
        <f>D29</f>
        <v>450000</v>
      </c>
    </row>
    <row r="29" spans="1:4" ht="37.5" customHeight="1" thickBot="1">
      <c r="A29" s="10" t="s">
        <v>60</v>
      </c>
      <c r="B29" s="27">
        <v>2117404</v>
      </c>
      <c r="C29" s="27">
        <v>200</v>
      </c>
      <c r="D29" s="11">
        <v>450000</v>
      </c>
    </row>
    <row r="30" spans="1:4" ht="24.75" customHeight="1" thickBot="1">
      <c r="A30" s="47" t="s">
        <v>48</v>
      </c>
      <c r="B30" s="48">
        <v>9900000</v>
      </c>
      <c r="C30" s="48"/>
      <c r="D30" s="49">
        <f>D31+D33+D37+D39+D41+D43</f>
        <v>1482395</v>
      </c>
    </row>
    <row r="31" spans="1:4" ht="22.5" customHeight="1" thickBot="1">
      <c r="A31" s="46" t="s">
        <v>58</v>
      </c>
      <c r="B31" s="45">
        <v>9900203</v>
      </c>
      <c r="C31" s="45"/>
      <c r="D31" s="43">
        <f>D32</f>
        <v>566965</v>
      </c>
    </row>
    <row r="32" spans="1:4" ht="64.5" customHeight="1" thickBot="1">
      <c r="A32" s="10" t="s">
        <v>59</v>
      </c>
      <c r="B32" s="27">
        <v>9900203</v>
      </c>
      <c r="C32" s="27">
        <v>100</v>
      </c>
      <c r="D32" s="11">
        <v>566965</v>
      </c>
    </row>
    <row r="33" spans="1:4" ht="24" customHeight="1" thickBot="1">
      <c r="A33" s="46" t="s">
        <v>45</v>
      </c>
      <c r="B33" s="45">
        <v>9900204</v>
      </c>
      <c r="C33" s="45"/>
      <c r="D33" s="43">
        <f>D34+D35+D36</f>
        <v>837430</v>
      </c>
    </row>
    <row r="34" spans="1:4" ht="63" customHeight="1" thickBot="1">
      <c r="A34" s="10" t="s">
        <v>59</v>
      </c>
      <c r="B34" s="27">
        <v>9900204</v>
      </c>
      <c r="C34" s="27">
        <v>100</v>
      </c>
      <c r="D34" s="11">
        <v>689604</v>
      </c>
    </row>
    <row r="35" spans="1:4" ht="44.25" customHeight="1" thickBot="1">
      <c r="A35" s="10" t="s">
        <v>60</v>
      </c>
      <c r="B35" s="27">
        <v>9900204</v>
      </c>
      <c r="C35" s="27">
        <v>200</v>
      </c>
      <c r="D35" s="11">
        <v>138866</v>
      </c>
    </row>
    <row r="36" spans="1:4" ht="21.75" customHeight="1" thickBot="1">
      <c r="A36" s="104" t="s">
        <v>46</v>
      </c>
      <c r="B36" s="27">
        <v>9900204</v>
      </c>
      <c r="C36" s="27">
        <v>800</v>
      </c>
      <c r="D36" s="11">
        <v>8960</v>
      </c>
    </row>
    <row r="37" spans="1:4" ht="21.75" customHeight="1" thickBot="1">
      <c r="A37" s="103" t="s">
        <v>127</v>
      </c>
      <c r="B37" s="45">
        <v>9909235</v>
      </c>
      <c r="C37" s="45"/>
      <c r="D37" s="43">
        <f>D38</f>
        <v>12600</v>
      </c>
    </row>
    <row r="38" spans="1:4" ht="31.5" customHeight="1" thickBot="1">
      <c r="A38" s="120" t="s">
        <v>46</v>
      </c>
      <c r="B38" s="27">
        <v>9909235</v>
      </c>
      <c r="C38" s="27">
        <v>800</v>
      </c>
      <c r="D38" s="11">
        <v>12600</v>
      </c>
    </row>
    <row r="39" spans="1:4" ht="24" customHeight="1" thickBot="1">
      <c r="A39" s="46" t="s">
        <v>66</v>
      </c>
      <c r="B39" s="45">
        <v>9900348</v>
      </c>
      <c r="C39" s="45"/>
      <c r="D39" s="43">
        <f>D40</f>
        <v>0</v>
      </c>
    </row>
    <row r="40" spans="1:4" ht="21.75" customHeight="1" thickBot="1">
      <c r="A40" s="10" t="s">
        <v>46</v>
      </c>
      <c r="B40" s="27">
        <v>9900348</v>
      </c>
      <c r="C40" s="27">
        <v>800</v>
      </c>
      <c r="D40" s="11"/>
    </row>
    <row r="41" spans="1:4" ht="26.25" customHeight="1" thickBot="1">
      <c r="A41" s="44" t="s">
        <v>61</v>
      </c>
      <c r="B41" s="45">
        <v>9900750</v>
      </c>
      <c r="C41" s="51"/>
      <c r="D41" s="43">
        <f>D42</f>
        <v>0</v>
      </c>
    </row>
    <row r="42" spans="1:4" ht="26.25" customHeight="1" thickBot="1">
      <c r="A42" s="29" t="s">
        <v>46</v>
      </c>
      <c r="B42" s="27">
        <v>9900750</v>
      </c>
      <c r="C42" s="27">
        <v>800</v>
      </c>
      <c r="D42" s="11"/>
    </row>
    <row r="43" spans="1:4" ht="41.25" customHeight="1" thickBot="1">
      <c r="A43" s="44" t="s">
        <v>64</v>
      </c>
      <c r="B43" s="45">
        <v>9905118</v>
      </c>
      <c r="C43" s="45"/>
      <c r="D43" s="43">
        <f>D44+D45</f>
        <v>65400</v>
      </c>
    </row>
    <row r="44" spans="1:4" ht="61.5" customHeight="1" thickBot="1">
      <c r="A44" s="29" t="s">
        <v>59</v>
      </c>
      <c r="B44" s="27">
        <v>9905118</v>
      </c>
      <c r="C44" s="27">
        <v>100</v>
      </c>
      <c r="D44" s="11">
        <v>60358</v>
      </c>
    </row>
    <row r="45" spans="1:4" ht="40.5" customHeight="1" thickBot="1">
      <c r="A45" s="10" t="s">
        <v>60</v>
      </c>
      <c r="B45" s="27">
        <v>9905118</v>
      </c>
      <c r="C45" s="27">
        <v>200</v>
      </c>
      <c r="D45" s="11">
        <v>5042</v>
      </c>
    </row>
  </sheetData>
  <mergeCells count="1">
    <mergeCell ref="A9:D9"/>
  </mergeCells>
  <phoneticPr fontId="11" type="noConversion"/>
  <pageMargins left="0.7" right="0.7" top="0.75" bottom="0.75" header="0.3" footer="0.3"/>
  <pageSetup paperSize="9" scale="47" orientation="portrait" horizontalDpi="180" verticalDpi="180" r:id="rId1"/>
  <rowBreaks count="1" manualBreakCount="1">
    <brk id="32" max="16383" man="1"/>
  </rowBreaks>
</worksheet>
</file>

<file path=xl/worksheets/sheet4.xml><?xml version="1.0" encoding="utf-8"?>
<worksheet xmlns="http://schemas.openxmlformats.org/spreadsheetml/2006/main" xmlns:r="http://schemas.openxmlformats.org/officeDocument/2006/relationships">
  <sheetPr>
    <pageSetUpPr fitToPage="1"/>
  </sheetPr>
  <dimension ref="A1:E49"/>
  <sheetViews>
    <sheetView workbookViewId="0">
      <selection activeCell="H7" sqref="H7"/>
    </sheetView>
  </sheetViews>
  <sheetFormatPr defaultRowHeight="15"/>
  <cols>
    <col min="1" max="1" width="39.7109375" customWidth="1"/>
    <col min="2" max="2" width="12.42578125" customWidth="1"/>
    <col min="3" max="5" width="17.140625" customWidth="1"/>
  </cols>
  <sheetData>
    <row r="1" spans="1:5" ht="15.75">
      <c r="A1" s="1"/>
      <c r="E1" s="1" t="s">
        <v>75</v>
      </c>
    </row>
    <row r="2" spans="1:5" ht="15.75">
      <c r="A2" s="1"/>
      <c r="E2" s="1" t="s">
        <v>1</v>
      </c>
    </row>
    <row r="3" spans="1:5" ht="15.75">
      <c r="A3" s="1"/>
      <c r="E3" s="1" t="s">
        <v>120</v>
      </c>
    </row>
    <row r="4" spans="1:5" ht="15.75">
      <c r="A4" s="1"/>
      <c r="E4" s="1" t="s">
        <v>50</v>
      </c>
    </row>
    <row r="5" spans="1:5" ht="15.75">
      <c r="A5" s="1"/>
      <c r="D5" s="121">
        <v>42510</v>
      </c>
      <c r="E5" s="1" t="s">
        <v>139</v>
      </c>
    </row>
    <row r="6" spans="1:5" ht="15.75">
      <c r="A6" s="21"/>
      <c r="E6" s="1" t="s">
        <v>121</v>
      </c>
    </row>
    <row r="7" spans="1:5" ht="15.75">
      <c r="A7" s="37"/>
      <c r="E7" s="1" t="s">
        <v>2</v>
      </c>
    </row>
    <row r="8" spans="1:5" ht="15.75" customHeight="1">
      <c r="A8" s="122" t="s">
        <v>132</v>
      </c>
      <c r="B8" s="122"/>
      <c r="C8" s="122"/>
      <c r="D8" s="122"/>
      <c r="E8" s="122"/>
    </row>
    <row r="9" spans="1:5" ht="15.75" customHeight="1">
      <c r="A9" s="122"/>
      <c r="B9" s="122"/>
      <c r="C9" s="122"/>
      <c r="D9" s="122"/>
      <c r="E9" s="122"/>
    </row>
    <row r="10" spans="1:5" ht="15.75" customHeight="1">
      <c r="A10" s="122"/>
      <c r="B10" s="122"/>
      <c r="C10" s="122"/>
      <c r="D10" s="122"/>
      <c r="E10" s="122"/>
    </row>
    <row r="11" spans="1:5" ht="16.5" thickBot="1">
      <c r="A11" s="1"/>
      <c r="E11" s="1" t="s">
        <v>77</v>
      </c>
    </row>
    <row r="12" spans="1:5" ht="15.75" customHeight="1">
      <c r="A12" s="35"/>
      <c r="B12" s="38"/>
      <c r="C12" s="38"/>
      <c r="D12" s="38"/>
      <c r="E12" s="38"/>
    </row>
    <row r="13" spans="1:5" ht="15.75" customHeight="1" thickBot="1">
      <c r="A13" s="36" t="s">
        <v>44</v>
      </c>
      <c r="B13" s="27" t="s">
        <v>76</v>
      </c>
      <c r="C13" s="27" t="s">
        <v>79</v>
      </c>
      <c r="D13" s="27" t="s">
        <v>55</v>
      </c>
      <c r="E13" s="27" t="s">
        <v>5</v>
      </c>
    </row>
    <row r="14" spans="1:5" ht="19.5" thickBot="1">
      <c r="A14" s="12" t="s">
        <v>80</v>
      </c>
      <c r="B14" s="27"/>
      <c r="C14" s="27"/>
      <c r="D14" s="27"/>
      <c r="E14" s="9">
        <f>E15+E18+E21+E32</f>
        <v>2118862</v>
      </c>
    </row>
    <row r="15" spans="1:5" ht="169.5" thickBot="1">
      <c r="A15" s="47" t="s">
        <v>125</v>
      </c>
      <c r="B15" s="48">
        <v>791</v>
      </c>
      <c r="C15" s="48">
        <v>1710000</v>
      </c>
      <c r="D15" s="50"/>
      <c r="E15" s="49">
        <f>E16</f>
        <v>0</v>
      </c>
    </row>
    <row r="16" spans="1:5" ht="41.25" customHeight="1" thickBot="1">
      <c r="A16" s="46" t="s">
        <v>68</v>
      </c>
      <c r="B16" s="45">
        <v>791</v>
      </c>
      <c r="C16" s="45">
        <v>1710333</v>
      </c>
      <c r="D16" s="45"/>
      <c r="E16" s="43">
        <f>E17</f>
        <v>0</v>
      </c>
    </row>
    <row r="17" spans="1:5" ht="41.25" customHeight="1" thickBot="1">
      <c r="A17" s="10" t="s">
        <v>60</v>
      </c>
      <c r="B17" s="27">
        <v>791</v>
      </c>
      <c r="C17" s="27">
        <v>1710333</v>
      </c>
      <c r="D17" s="27">
        <v>200</v>
      </c>
      <c r="E17" s="11"/>
    </row>
    <row r="18" spans="1:5" ht="77.25" customHeight="1" thickBot="1">
      <c r="A18" s="93" t="s">
        <v>118</v>
      </c>
      <c r="B18" s="48">
        <v>791</v>
      </c>
      <c r="C18" s="48"/>
      <c r="D18" s="48"/>
      <c r="E18" s="49">
        <f>E19</f>
        <v>50000</v>
      </c>
    </row>
    <row r="19" spans="1:5" ht="23.25" customHeight="1" thickBot="1">
      <c r="A19" s="100" t="s">
        <v>116</v>
      </c>
      <c r="B19" s="45">
        <v>791</v>
      </c>
      <c r="C19" s="45">
        <v>2010000</v>
      </c>
      <c r="D19" s="45"/>
      <c r="E19" s="43">
        <f>E20</f>
        <v>50000</v>
      </c>
    </row>
    <row r="20" spans="1:5" ht="41.25" customHeight="1" thickBot="1">
      <c r="A20" s="10" t="s">
        <v>60</v>
      </c>
      <c r="B20" s="27">
        <v>791</v>
      </c>
      <c r="C20" s="27">
        <v>2017404</v>
      </c>
      <c r="D20" s="27">
        <v>200</v>
      </c>
      <c r="E20" s="11">
        <v>50000</v>
      </c>
    </row>
    <row r="21" spans="1:5" ht="189" customHeight="1" thickBot="1">
      <c r="A21" s="47" t="s">
        <v>126</v>
      </c>
      <c r="B21" s="48">
        <v>791</v>
      </c>
      <c r="C21" s="48">
        <v>2110000</v>
      </c>
      <c r="D21" s="48"/>
      <c r="E21" s="49">
        <f>E22+E24+E26+E28+E30</f>
        <v>586467</v>
      </c>
    </row>
    <row r="22" spans="1:5" ht="21" customHeight="1" thickBot="1">
      <c r="A22" s="46" t="s">
        <v>47</v>
      </c>
      <c r="B22" s="45">
        <v>791</v>
      </c>
      <c r="C22" s="45">
        <v>2119821</v>
      </c>
      <c r="D22" s="45"/>
      <c r="E22" s="43">
        <f>E23</f>
        <v>15862</v>
      </c>
    </row>
    <row r="23" spans="1:5" ht="40.5" customHeight="1" thickBot="1">
      <c r="A23" s="97" t="s">
        <v>70</v>
      </c>
      <c r="B23" s="95">
        <v>791</v>
      </c>
      <c r="C23" s="95">
        <v>2119821</v>
      </c>
      <c r="D23" s="95">
        <v>800</v>
      </c>
      <c r="E23" s="96">
        <v>15862</v>
      </c>
    </row>
    <row r="24" spans="1:5" ht="24" customHeight="1" thickBot="1">
      <c r="A24" s="46" t="s">
        <v>107</v>
      </c>
      <c r="B24" s="45">
        <v>791</v>
      </c>
      <c r="C24" s="45">
        <v>2110351</v>
      </c>
      <c r="D24" s="45"/>
      <c r="E24" s="43">
        <f>E25</f>
        <v>116305</v>
      </c>
    </row>
    <row r="25" spans="1:5" ht="48.75" customHeight="1" thickBot="1">
      <c r="A25" s="97" t="s">
        <v>60</v>
      </c>
      <c r="B25" s="95">
        <v>791</v>
      </c>
      <c r="C25" s="95">
        <v>2110351</v>
      </c>
      <c r="D25" s="95">
        <v>200</v>
      </c>
      <c r="E25" s="96">
        <v>116305</v>
      </c>
    </row>
    <row r="26" spans="1:5" ht="59.25" customHeight="1" thickBot="1">
      <c r="A26" s="46" t="s">
        <v>71</v>
      </c>
      <c r="B26" s="45">
        <v>791</v>
      </c>
      <c r="C26" s="45">
        <v>2110605</v>
      </c>
      <c r="D26" s="45"/>
      <c r="E26" s="43">
        <f>E27</f>
        <v>4300</v>
      </c>
    </row>
    <row r="27" spans="1:5" ht="42.75" customHeight="1" thickBot="1">
      <c r="A27" s="10" t="s">
        <v>60</v>
      </c>
      <c r="B27" s="27">
        <v>791</v>
      </c>
      <c r="C27" s="27">
        <v>2110605</v>
      </c>
      <c r="D27" s="27">
        <v>200</v>
      </c>
      <c r="E27" s="11">
        <v>4300</v>
      </c>
    </row>
    <row r="28" spans="1:5" ht="56.25" customHeight="1" thickBot="1">
      <c r="A28" s="46" t="s">
        <v>71</v>
      </c>
      <c r="B28" s="45">
        <v>791</v>
      </c>
      <c r="C28" s="45">
        <v>2110640</v>
      </c>
      <c r="D28" s="45"/>
      <c r="E28" s="43">
        <f>E29</f>
        <v>0</v>
      </c>
    </row>
    <row r="29" spans="1:5" ht="24.75" customHeight="1" thickBot="1">
      <c r="A29" s="10" t="s">
        <v>46</v>
      </c>
      <c r="B29" s="27">
        <v>791</v>
      </c>
      <c r="C29" s="95">
        <v>2110640</v>
      </c>
      <c r="D29" s="27">
        <v>200</v>
      </c>
      <c r="E29" s="11"/>
    </row>
    <row r="30" spans="1:5" ht="25.5" customHeight="1" thickBot="1">
      <c r="A30" s="46" t="s">
        <v>71</v>
      </c>
      <c r="B30" s="45">
        <v>791</v>
      </c>
      <c r="C30" s="45"/>
      <c r="D30" s="45"/>
      <c r="E30" s="43">
        <f>E31</f>
        <v>450000</v>
      </c>
    </row>
    <row r="31" spans="1:5" ht="40.5" customHeight="1" thickBot="1">
      <c r="A31" s="10" t="s">
        <v>60</v>
      </c>
      <c r="B31" s="27">
        <v>791</v>
      </c>
      <c r="C31" s="95">
        <v>2117404</v>
      </c>
      <c r="D31" s="27">
        <v>200</v>
      </c>
      <c r="E31" s="11">
        <v>450000</v>
      </c>
    </row>
    <row r="32" spans="1:5" ht="24" customHeight="1" thickBot="1">
      <c r="A32" s="47" t="s">
        <v>48</v>
      </c>
      <c r="B32" s="48">
        <v>791</v>
      </c>
      <c r="C32" s="48">
        <v>9900000</v>
      </c>
      <c r="D32" s="48"/>
      <c r="E32" s="49">
        <f>E33+E35+E41+E43+E45+E47</f>
        <v>1482395</v>
      </c>
    </row>
    <row r="33" spans="1:5" ht="39" customHeight="1" thickBot="1">
      <c r="A33" s="46" t="s">
        <v>58</v>
      </c>
      <c r="B33" s="45">
        <v>791</v>
      </c>
      <c r="C33" s="45">
        <v>9900203</v>
      </c>
      <c r="D33" s="45"/>
      <c r="E33" s="43">
        <f>E34</f>
        <v>566965</v>
      </c>
    </row>
    <row r="34" spans="1:5" ht="94.5" thickBot="1">
      <c r="A34" s="10" t="s">
        <v>59</v>
      </c>
      <c r="B34" s="27">
        <v>791</v>
      </c>
      <c r="C34" s="27">
        <v>9900203</v>
      </c>
      <c r="D34" s="27">
        <v>100</v>
      </c>
      <c r="E34" s="11">
        <v>566965</v>
      </c>
    </row>
    <row r="35" spans="1:5" ht="19.5" thickBot="1">
      <c r="A35" s="46" t="s">
        <v>45</v>
      </c>
      <c r="B35" s="45">
        <v>791</v>
      </c>
      <c r="C35" s="45">
        <v>9900204</v>
      </c>
      <c r="D35" s="45"/>
      <c r="E35" s="43">
        <f>E36+E37+E39</f>
        <v>837430</v>
      </c>
    </row>
    <row r="36" spans="1:5" ht="94.5" thickBot="1">
      <c r="A36" s="10" t="s">
        <v>59</v>
      </c>
      <c r="B36" s="27">
        <v>791</v>
      </c>
      <c r="C36" s="27">
        <v>9900204</v>
      </c>
      <c r="D36" s="27">
        <v>100</v>
      </c>
      <c r="E36" s="11">
        <v>689604</v>
      </c>
    </row>
    <row r="37" spans="1:5" ht="21.75" customHeight="1">
      <c r="A37" s="135" t="s">
        <v>60</v>
      </c>
      <c r="B37" s="139">
        <v>791</v>
      </c>
      <c r="C37" s="139">
        <v>9900204</v>
      </c>
      <c r="D37" s="139">
        <v>200</v>
      </c>
      <c r="E37" s="125">
        <v>138866</v>
      </c>
    </row>
    <row r="38" spans="1:5" ht="15.75" thickBot="1">
      <c r="A38" s="142"/>
      <c r="B38" s="144"/>
      <c r="C38" s="144"/>
      <c r="D38" s="144"/>
      <c r="E38" s="143"/>
    </row>
    <row r="39" spans="1:5">
      <c r="A39" s="135" t="s">
        <v>46</v>
      </c>
      <c r="B39" s="139">
        <v>791</v>
      </c>
      <c r="C39" s="139">
        <v>9900204</v>
      </c>
      <c r="D39" s="139">
        <v>800</v>
      </c>
      <c r="E39" s="125">
        <v>8960</v>
      </c>
    </row>
    <row r="40" spans="1:5" ht="15.75" thickBot="1">
      <c r="A40" s="142"/>
      <c r="B40" s="144"/>
      <c r="C40" s="144"/>
      <c r="D40" s="144"/>
      <c r="E40" s="143"/>
    </row>
    <row r="41" spans="1:5" ht="19.5" thickBot="1">
      <c r="A41" s="103" t="s">
        <v>46</v>
      </c>
      <c r="B41" s="45">
        <v>791</v>
      </c>
      <c r="C41" s="45"/>
      <c r="D41" s="45"/>
      <c r="E41" s="43">
        <f>E42</f>
        <v>12600</v>
      </c>
    </row>
    <row r="42" spans="1:5" ht="19.5" thickBot="1">
      <c r="A42" s="102" t="s">
        <v>130</v>
      </c>
      <c r="B42" s="27">
        <v>791</v>
      </c>
      <c r="C42" s="27">
        <v>9909235</v>
      </c>
      <c r="D42" s="27">
        <v>800</v>
      </c>
      <c r="E42" s="11">
        <v>12600</v>
      </c>
    </row>
    <row r="43" spans="1:5" ht="38.25" thickBot="1">
      <c r="A43" s="46" t="s">
        <v>66</v>
      </c>
      <c r="B43" s="45">
        <v>791</v>
      </c>
      <c r="C43" s="45">
        <v>9900348</v>
      </c>
      <c r="D43" s="45"/>
      <c r="E43" s="43">
        <f>E44</f>
        <v>0</v>
      </c>
    </row>
    <row r="44" spans="1:5" ht="19.5" thickBot="1">
      <c r="A44" s="10" t="s">
        <v>46</v>
      </c>
      <c r="B44" s="27">
        <v>791</v>
      </c>
      <c r="C44" s="27">
        <v>9900348</v>
      </c>
      <c r="D44" s="27">
        <v>800</v>
      </c>
      <c r="E44" s="11"/>
    </row>
    <row r="45" spans="1:5" ht="38.25" thickBot="1">
      <c r="A45" s="44" t="s">
        <v>61</v>
      </c>
      <c r="B45" s="45">
        <v>791</v>
      </c>
      <c r="C45" s="45">
        <v>9900750</v>
      </c>
      <c r="D45" s="45"/>
      <c r="E45" s="43">
        <f>E46</f>
        <v>0</v>
      </c>
    </row>
    <row r="46" spans="1:5" ht="19.5" thickBot="1">
      <c r="A46" s="29" t="s">
        <v>46</v>
      </c>
      <c r="B46" s="27">
        <v>791</v>
      </c>
      <c r="C46" s="27">
        <v>9900750</v>
      </c>
      <c r="D46" s="27">
        <v>800</v>
      </c>
      <c r="E46" s="11"/>
    </row>
    <row r="47" spans="1:5" ht="75.75" thickBot="1">
      <c r="A47" s="44" t="s">
        <v>64</v>
      </c>
      <c r="B47" s="45">
        <v>791</v>
      </c>
      <c r="C47" s="45">
        <v>9905118</v>
      </c>
      <c r="D47" s="45"/>
      <c r="E47" s="43">
        <f>E48+E49</f>
        <v>65400</v>
      </c>
    </row>
    <row r="48" spans="1:5" ht="94.5" thickBot="1">
      <c r="A48" s="10" t="s">
        <v>59</v>
      </c>
      <c r="B48" s="27">
        <v>791</v>
      </c>
      <c r="C48" s="27">
        <v>9905118</v>
      </c>
      <c r="D48" s="27">
        <v>100</v>
      </c>
      <c r="E48" s="11">
        <v>60358</v>
      </c>
    </row>
    <row r="49" spans="1:5" ht="38.25" thickBot="1">
      <c r="A49" s="29" t="s">
        <v>60</v>
      </c>
      <c r="B49" s="27">
        <v>791</v>
      </c>
      <c r="C49" s="27">
        <v>9905118</v>
      </c>
      <c r="D49" s="27">
        <v>200</v>
      </c>
      <c r="E49" s="11">
        <v>5042</v>
      </c>
    </row>
  </sheetData>
  <mergeCells count="11">
    <mergeCell ref="D39:D40"/>
    <mergeCell ref="A8:E10"/>
    <mergeCell ref="A37:A38"/>
    <mergeCell ref="E39:E40"/>
    <mergeCell ref="B37:B38"/>
    <mergeCell ref="C37:C38"/>
    <mergeCell ref="D37:D38"/>
    <mergeCell ref="E37:E38"/>
    <mergeCell ref="A39:A40"/>
    <mergeCell ref="B39:B40"/>
    <mergeCell ref="C39:C40"/>
  </mergeCells>
  <phoneticPr fontId="11" type="noConversion"/>
  <pageMargins left="0.7" right="0.7" top="0.75" bottom="0.75" header="0.3" footer="0.3"/>
  <pageSetup paperSize="9" scale="39" orientation="portrait" r:id="rId1"/>
</worksheet>
</file>

<file path=xl/worksheets/sheet5.xml><?xml version="1.0" encoding="utf-8"?>
<worksheet xmlns="http://schemas.openxmlformats.org/spreadsheetml/2006/main" xmlns:r="http://schemas.openxmlformats.org/officeDocument/2006/relationships">
  <dimension ref="A1:D16"/>
  <sheetViews>
    <sheetView tabSelected="1" view="pageBreakPreview" zoomScale="60" zoomScaleNormal="100" workbookViewId="0">
      <selection activeCell="B3" sqref="B3"/>
    </sheetView>
  </sheetViews>
  <sheetFormatPr defaultRowHeight="15"/>
  <cols>
    <col min="1" max="1" width="66.5703125" customWidth="1"/>
    <col min="2" max="2" width="45.140625" customWidth="1"/>
    <col min="3" max="3" width="16.85546875" customWidth="1"/>
    <col min="4" max="4" width="9.140625" hidden="1" customWidth="1"/>
    <col min="5" max="5" width="0.140625" customWidth="1"/>
  </cols>
  <sheetData>
    <row r="1" spans="1:3" ht="18.75">
      <c r="A1" s="39"/>
      <c r="C1" s="1" t="s">
        <v>87</v>
      </c>
    </row>
    <row r="2" spans="1:3" ht="18.75">
      <c r="A2" s="39"/>
      <c r="C2" s="1" t="s">
        <v>1</v>
      </c>
    </row>
    <row r="3" spans="1:3" ht="18.75">
      <c r="A3" s="39"/>
      <c r="C3" s="1" t="s">
        <v>120</v>
      </c>
    </row>
    <row r="4" spans="1:3" ht="18.75">
      <c r="A4" s="39"/>
      <c r="C4" s="1" t="s">
        <v>50</v>
      </c>
    </row>
    <row r="5" spans="1:3" ht="18.75">
      <c r="A5" s="39"/>
      <c r="B5" t="s">
        <v>138</v>
      </c>
      <c r="C5" s="1" t="s">
        <v>135</v>
      </c>
    </row>
    <row r="6" spans="1:3" ht="18.75">
      <c r="A6" s="39"/>
      <c r="C6" s="1" t="s">
        <v>121</v>
      </c>
    </row>
    <row r="7" spans="1:3" ht="18.75">
      <c r="A7" s="39"/>
      <c r="C7" s="1" t="s">
        <v>2</v>
      </c>
    </row>
    <row r="8" spans="1:3" ht="18.75">
      <c r="A8" s="40"/>
    </row>
    <row r="9" spans="1:3" ht="113.25" customHeight="1">
      <c r="A9" s="150" t="s">
        <v>122</v>
      </c>
      <c r="B9" s="150"/>
      <c r="C9" s="150"/>
    </row>
    <row r="10" spans="1:3" ht="19.5" thickBot="1">
      <c r="A10" s="39" t="s">
        <v>81</v>
      </c>
    </row>
    <row r="11" spans="1:3" ht="85.5" customHeight="1" thickBot="1">
      <c r="A11" s="35" t="s">
        <v>86</v>
      </c>
      <c r="B11" s="41" t="s">
        <v>90</v>
      </c>
      <c r="C11" s="42" t="s">
        <v>82</v>
      </c>
    </row>
    <row r="12" spans="1:3" ht="41.25" customHeight="1" thickBot="1">
      <c r="A12" s="145" t="s">
        <v>83</v>
      </c>
      <c r="B12" s="146"/>
      <c r="C12" s="147"/>
    </row>
    <row r="13" spans="1:3" ht="41.25" customHeight="1" thickBot="1">
      <c r="A13" s="29" t="s">
        <v>89</v>
      </c>
      <c r="B13" s="8" t="s">
        <v>84</v>
      </c>
      <c r="C13" s="8">
        <v>77104.42</v>
      </c>
    </row>
    <row r="14" spans="1:3" ht="19.5" thickBot="1">
      <c r="A14" s="29" t="s">
        <v>88</v>
      </c>
      <c r="B14" s="8" t="s">
        <v>85</v>
      </c>
      <c r="C14" s="8">
        <v>46364.41</v>
      </c>
    </row>
    <row r="15" spans="1:3" ht="19.5" thickBot="1">
      <c r="A15" s="148"/>
      <c r="B15" s="149"/>
      <c r="C15" s="8"/>
    </row>
    <row r="16" spans="1:3" ht="18.75">
      <c r="A16" s="30"/>
    </row>
  </sheetData>
  <mergeCells count="3">
    <mergeCell ref="A12:C12"/>
    <mergeCell ref="A15:B15"/>
    <mergeCell ref="A9:C9"/>
  </mergeCells>
  <phoneticPr fontId="11" type="noConversion"/>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vt:i4>
      </vt:variant>
    </vt:vector>
  </HeadingPairs>
  <TitlesOfParts>
    <vt:vector size="6" baseType="lpstr">
      <vt:lpstr>прил1</vt:lpstr>
      <vt:lpstr>прил2</vt:lpstr>
      <vt:lpstr>прил3</vt:lpstr>
      <vt:lpstr>прил4</vt:lpstr>
      <vt:lpstr>прил5</vt:lpstr>
      <vt:lpstr>прил2!Область_печати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2016-05-24T06:17:53Z</cp:lastPrinted>
  <dcterms:created xsi:type="dcterms:W3CDTF">2006-09-28T05:33:49Z</dcterms:created>
  <dcterms:modified xsi:type="dcterms:W3CDTF">2016-05-24T06:18:23Z</dcterms:modified>
</cp:coreProperties>
</file>